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1\Desktop\Ирина\"/>
    </mc:Choice>
  </mc:AlternateContent>
  <bookViews>
    <workbookView xWindow="0" yWindow="0" windowWidth="19200" windowHeight="10260" tabRatio="601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F204" i="1" l="1"/>
  <c r="G193" i="1"/>
  <c r="H193" i="1"/>
  <c r="I193" i="1"/>
  <c r="J193" i="1"/>
  <c r="F193" i="1"/>
  <c r="G174" i="1"/>
  <c r="H174" i="1"/>
  <c r="I174" i="1"/>
  <c r="J174" i="1"/>
  <c r="F174" i="1"/>
  <c r="I153" i="1"/>
  <c r="J153" i="1"/>
  <c r="H153" i="1"/>
  <c r="G153" i="1"/>
  <c r="J134" i="1"/>
  <c r="I134" i="1"/>
  <c r="H134" i="1"/>
  <c r="G134" i="1"/>
  <c r="F134" i="1"/>
  <c r="J94" i="1"/>
  <c r="I94" i="1"/>
  <c r="H94" i="1"/>
  <c r="G94" i="1"/>
  <c r="F94" i="1"/>
  <c r="F15" i="1"/>
  <c r="L34" i="1"/>
  <c r="L174" i="1"/>
  <c r="L153" i="1"/>
  <c r="L134" i="1"/>
  <c r="L94" i="1"/>
  <c r="L15" i="1" l="1"/>
  <c r="J15" i="1"/>
  <c r="I15" i="1"/>
  <c r="H15" i="1"/>
  <c r="G15" i="1"/>
  <c r="K6" i="1"/>
  <c r="F153" i="1" l="1"/>
  <c r="I113" i="1"/>
  <c r="H113" i="1"/>
  <c r="G113" i="1"/>
  <c r="B203" i="1" l="1"/>
  <c r="A203" i="1"/>
  <c r="L202" i="1"/>
  <c r="J202" i="1"/>
  <c r="I202" i="1"/>
  <c r="H202" i="1"/>
  <c r="G202" i="1"/>
  <c r="F202" i="1"/>
  <c r="B194" i="1"/>
  <c r="A194" i="1"/>
  <c r="L193" i="1"/>
  <c r="I203" i="1"/>
  <c r="B185" i="1"/>
  <c r="A185" i="1"/>
  <c r="L184" i="1"/>
  <c r="J184" i="1"/>
  <c r="I184" i="1"/>
  <c r="H184" i="1"/>
  <c r="G184" i="1"/>
  <c r="F184" i="1"/>
  <c r="B175" i="1"/>
  <c r="A175" i="1"/>
  <c r="B164" i="1"/>
  <c r="A164" i="1"/>
  <c r="L163" i="1"/>
  <c r="J163" i="1"/>
  <c r="I163" i="1"/>
  <c r="H163" i="1"/>
  <c r="G163" i="1"/>
  <c r="F163" i="1"/>
  <c r="B154" i="1"/>
  <c r="A154" i="1"/>
  <c r="L164" i="1"/>
  <c r="B144" i="1"/>
  <c r="A144" i="1"/>
  <c r="L143" i="1"/>
  <c r="J143" i="1"/>
  <c r="I143" i="1"/>
  <c r="H143" i="1"/>
  <c r="G143" i="1"/>
  <c r="F143" i="1"/>
  <c r="B135" i="1"/>
  <c r="A135" i="1"/>
  <c r="B123" i="1"/>
  <c r="A123" i="1"/>
  <c r="L122" i="1"/>
  <c r="J122" i="1"/>
  <c r="I122" i="1"/>
  <c r="H122" i="1"/>
  <c r="G122" i="1"/>
  <c r="F122" i="1"/>
  <c r="B114" i="1"/>
  <c r="A114" i="1"/>
  <c r="L113" i="1"/>
  <c r="J113" i="1"/>
  <c r="F113" i="1"/>
  <c r="B104" i="1"/>
  <c r="A104" i="1"/>
  <c r="L103" i="1"/>
  <c r="J103" i="1"/>
  <c r="I103" i="1"/>
  <c r="H103" i="1"/>
  <c r="G103" i="1"/>
  <c r="F103" i="1"/>
  <c r="B95" i="1"/>
  <c r="A95" i="1"/>
  <c r="B85" i="1"/>
  <c r="A85" i="1"/>
  <c r="L84" i="1"/>
  <c r="J84" i="1"/>
  <c r="I84" i="1"/>
  <c r="H84" i="1"/>
  <c r="G84" i="1"/>
  <c r="F84" i="1"/>
  <c r="B75" i="1"/>
  <c r="A75" i="1"/>
  <c r="L74" i="1"/>
  <c r="L85" i="1" s="1"/>
  <c r="J74" i="1"/>
  <c r="I74" i="1"/>
  <c r="H74" i="1"/>
  <c r="G74" i="1"/>
  <c r="F74" i="1"/>
  <c r="B65" i="1"/>
  <c r="A65" i="1"/>
  <c r="L64" i="1"/>
  <c r="J64" i="1"/>
  <c r="I64" i="1"/>
  <c r="H64" i="1"/>
  <c r="G64" i="1"/>
  <c r="F64" i="1"/>
  <c r="B55" i="1"/>
  <c r="A55" i="1"/>
  <c r="L54" i="1"/>
  <c r="J54" i="1"/>
  <c r="I54" i="1"/>
  <c r="H54" i="1"/>
  <c r="G54" i="1"/>
  <c r="F54" i="1"/>
  <c r="F65" i="1" s="1"/>
  <c r="B45" i="1"/>
  <c r="A45" i="1"/>
  <c r="L44" i="1"/>
  <c r="J44" i="1"/>
  <c r="I44" i="1"/>
  <c r="H44" i="1"/>
  <c r="G44" i="1"/>
  <c r="F44" i="1"/>
  <c r="B35" i="1"/>
  <c r="A35" i="1"/>
  <c r="J34" i="1"/>
  <c r="I34" i="1"/>
  <c r="H34" i="1"/>
  <c r="G34" i="1"/>
  <c r="F34" i="1"/>
  <c r="B24" i="1"/>
  <c r="A24" i="1"/>
  <c r="L23" i="1"/>
  <c r="L24" i="1" s="1"/>
  <c r="J23" i="1"/>
  <c r="I23" i="1"/>
  <c r="H23" i="1"/>
  <c r="G23" i="1"/>
  <c r="F23" i="1"/>
  <c r="B16" i="1"/>
  <c r="A16" i="1"/>
  <c r="L203" i="1" l="1"/>
  <c r="L185" i="1"/>
  <c r="L144" i="1"/>
  <c r="L123" i="1"/>
  <c r="L104" i="1"/>
  <c r="L45" i="1"/>
  <c r="F203" i="1"/>
  <c r="J203" i="1"/>
  <c r="G203" i="1"/>
  <c r="H185" i="1"/>
  <c r="J185" i="1"/>
  <c r="I185" i="1"/>
  <c r="G185" i="1"/>
  <c r="I164" i="1"/>
  <c r="F164" i="1"/>
  <c r="H164" i="1"/>
  <c r="G164" i="1"/>
  <c r="I144" i="1"/>
  <c r="J144" i="1"/>
  <c r="F144" i="1"/>
  <c r="G144" i="1"/>
  <c r="H203" i="1"/>
  <c r="I123" i="1"/>
  <c r="J123" i="1"/>
  <c r="H123" i="1"/>
  <c r="G123" i="1"/>
  <c r="I104" i="1"/>
  <c r="H104" i="1"/>
  <c r="F104" i="1"/>
  <c r="G104" i="1"/>
  <c r="L65" i="1"/>
  <c r="F123" i="1"/>
  <c r="H144" i="1"/>
  <c r="J164" i="1"/>
  <c r="F185" i="1"/>
  <c r="J104" i="1"/>
  <c r="I85" i="1"/>
  <c r="J85" i="1"/>
  <c r="F85" i="1"/>
  <c r="H85" i="1"/>
  <c r="G85" i="1"/>
  <c r="I65" i="1"/>
  <c r="J65" i="1"/>
  <c r="H65" i="1"/>
  <c r="G65" i="1"/>
  <c r="H45" i="1"/>
  <c r="F45" i="1"/>
  <c r="G45" i="1"/>
  <c r="J45" i="1"/>
  <c r="I45" i="1"/>
  <c r="J24" i="1"/>
  <c r="I24" i="1"/>
  <c r="F24" i="1"/>
  <c r="H24" i="1"/>
  <c r="G24" i="1"/>
  <c r="L204" i="1" l="1"/>
  <c r="H204" i="1"/>
  <c r="G204" i="1"/>
  <c r="J204" i="1"/>
  <c r="I204" i="1"/>
</calcChain>
</file>

<file path=xl/sharedStrings.xml><?xml version="1.0" encoding="utf-8"?>
<sst xmlns="http://schemas.openxmlformats.org/spreadsheetml/2006/main" count="286" uniqueCount="92">
  <si>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</si>
  <si>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</si>
  <si>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</si>
  <si>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</si>
  <si>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</si>
  <si>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</si>
  <si>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</si>
  <si>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</si>
  <si>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</si>
  <si>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</si>
  <si>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</si>
  <si>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</si>
  <si>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</si>
  <si>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</si>
  <si>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</si>
  <si>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</si>
  <si>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</si>
  <si>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</si>
  <si>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</si>
  <si>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</si>
  <si>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</si>
  <si>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</si>
  <si>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</si>
  <si>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</si>
  <si>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</si>
  <si>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</si>
  <si>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</si>
  <si>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</si>
  <si>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</si>
  <si>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</si>
  <si>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</si>
  <si>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</si>
  <si>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</si>
  <si>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</si>
  <si>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</si>
  <si>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</si>
  <si>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</si>
  <si>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</si>
  <si>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29/10</t>
  </si>
  <si>
    <t>Хлеб пшеничный</t>
  </si>
  <si>
    <t>Хлеб ржаной</t>
  </si>
  <si>
    <t>37/10</t>
  </si>
  <si>
    <t>27/10</t>
  </si>
  <si>
    <t>5/9</t>
  </si>
  <si>
    <t>Запеканка (сырники) из творога с морковью</t>
  </si>
  <si>
    <t>13/5</t>
  </si>
  <si>
    <t>Какао с молоком</t>
  </si>
  <si>
    <t>36/10</t>
  </si>
  <si>
    <t>Омлет запеченный или паровой</t>
  </si>
  <si>
    <t>2/6</t>
  </si>
  <si>
    <t>12/7</t>
  </si>
  <si>
    <t>3/3</t>
  </si>
  <si>
    <t>46/3</t>
  </si>
  <si>
    <t xml:space="preserve">МБОУ СОШ №19 </t>
  </si>
  <si>
    <t>Печень в молочном соусе</t>
  </si>
  <si>
    <t>90</t>
  </si>
  <si>
    <t>11/8</t>
  </si>
  <si>
    <t>Макаронные изделия отварные</t>
  </si>
  <si>
    <t>Чай с лимоном (вариант 2)</t>
  </si>
  <si>
    <t>Свекла, тушенная в сметанном соусе</t>
  </si>
  <si>
    <t>Масло сливочное</t>
  </si>
  <si>
    <t>Фрукты</t>
  </si>
  <si>
    <t>Каша пшенная молочная с маслом сливочным</t>
  </si>
  <si>
    <t>Чай (вариант 2)</t>
  </si>
  <si>
    <t>Молоко сгущенное</t>
  </si>
  <si>
    <t>Йогурт стакан</t>
  </si>
  <si>
    <t>Биточки (котлеты) из мяса кур</t>
  </si>
  <si>
    <t>11/4</t>
  </si>
  <si>
    <t>Капуста тушеная (вариант 2)</t>
  </si>
  <si>
    <t>Каша рисовая молочная вязкая с маслом сливочным</t>
  </si>
  <si>
    <t>9/4</t>
  </si>
  <si>
    <t>Кофейный напиток с молоком (вариант 2)</t>
  </si>
  <si>
    <t>32/10</t>
  </si>
  <si>
    <t>Биточки (котлеты) из рыбы горбуши</t>
  </si>
  <si>
    <t>Картофельное пюре</t>
  </si>
  <si>
    <t>Напиток из шиповника (вариант 2)</t>
  </si>
  <si>
    <t>Огурец свежий</t>
  </si>
  <si>
    <t>Биточки (котлеты) из мяса свинины</t>
  </si>
  <si>
    <t>Капуста тушеная</t>
  </si>
  <si>
    <t>Сок</t>
  </si>
  <si>
    <t>11/3</t>
  </si>
  <si>
    <t>Тефтели рыбные с рисом в соусе</t>
  </si>
  <si>
    <t>19/7</t>
  </si>
  <si>
    <t>Рис отварной</t>
  </si>
  <si>
    <t>43/3</t>
  </si>
  <si>
    <t>Помидор</t>
  </si>
  <si>
    <t>Каша ячневая молочная с маслом сливочным</t>
  </si>
  <si>
    <t>Запеканка (сырники) из творога</t>
  </si>
  <si>
    <t>8/5</t>
  </si>
  <si>
    <t>15/4</t>
  </si>
  <si>
    <t>Каша молочная ассорти (рис, пшено) с маслом сливочным</t>
  </si>
  <si>
    <t>17/4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</si>
</sst>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10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2" fontId="3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3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3" fillId="2" borderId="17" xfId="0" applyNumberFormat="1" applyFont="1" applyFill="1" applyBorder="1" applyAlignment="1" applyProtection="1">
      <alignment horizontal="center" vertical="top" wrapText="1"/>
      <protection locked="0"/>
    </xf>
    <xf numFmtId="2" fontId="3" fillId="0" borderId="2" xfId="0" applyNumberFormat="1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NumberFormat="1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2" fontId="3" fillId="2" borderId="4" xfId="0" applyNumberFormat="1" applyFont="1" applyFill="1" applyBorder="1" applyAlignment="1" applyProtection="1">
      <alignment horizontal="center" vertical="top" wrapText="1"/>
      <protection locked="0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Border="1"/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4" xfId="0" applyNumberFormat="1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2" fillId="2" borderId="8" xfId="0" applyFont="1" applyFill="1" applyBorder="1" applyAlignment="1" applyProtection="1">
      <alignment horizontal="center" vertical="top" wrapText="1"/>
      <protection locked="0"/>
    </xf>
    <xf numFmtId="0" fontId="12" fillId="2" borderId="28" xfId="0" applyFont="1" applyFill="1" applyBorder="1" applyAlignment="1" applyProtection="1">
      <alignment horizontal="center" vertical="top" wrapText="1"/>
      <protection locked="0"/>
    </xf>
    <xf numFmtId="2" fontId="12" fillId="0" borderId="28" xfId="0" applyNumberFormat="1" applyFont="1" applyBorder="1" applyAlignment="1">
      <alignment horizontal="center" vertical="top" wrapText="1"/>
    </xf>
    <xf numFmtId="0" fontId="3" fillId="2" borderId="28" xfId="0" applyFont="1" applyFill="1" applyBorder="1" applyAlignment="1" applyProtection="1">
      <alignment horizontal="center" vertical="top" wrapText="1"/>
      <protection locked="0"/>
    </xf>
    <xf numFmtId="0" fontId="3" fillId="0" borderId="28" xfId="0" applyFont="1" applyBorder="1" applyAlignment="1">
      <alignment horizontal="center" vertical="top" wrapText="1"/>
    </xf>
    <xf numFmtId="0" fontId="3" fillId="3" borderId="22" xfId="0" applyFont="1" applyFill="1" applyBorder="1" applyAlignment="1">
      <alignment horizontal="center" vertical="top" wrapText="1"/>
    </xf>
    <xf numFmtId="0" fontId="3" fillId="3" borderId="29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0" fillId="0" borderId="6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4"/>
  <sheetViews>
    <sheetView tabSelected="1" view="pageBreakPreview" zoomScale="70" zoomScaleNormal="100" zoomScaleSheetLayoutView="7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209" sqref="J20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0" t="s">
        <v>53</v>
      </c>
      <c r="D1" s="71"/>
      <c r="E1" s="71"/>
      <c r="F1" s="12" t="s">
        <v>16</v>
      </c>
      <c r="G1" s="2" t="s">
        <v>17</v>
      </c>
      <c r="H1" s="72"/>
      <c r="I1" s="72"/>
      <c r="J1" s="72"/>
      <c r="K1" s="72"/>
    </row>
    <row r="2" spans="1:12" ht="18" x14ac:dyDescent="0.2">
      <c r="A2" s="35" t="s">
        <v>6</v>
      </c>
      <c r="C2" s="2"/>
      <c r="G2" s="2" t="s">
        <v>18</v>
      </c>
      <c r="H2" s="72"/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20</v>
      </c>
      <c r="D6" s="78" t="s">
        <v>25</v>
      </c>
      <c r="E6" s="42" t="s">
        <v>59</v>
      </c>
      <c r="F6" s="63">
        <v>50</v>
      </c>
      <c r="G6" s="43">
        <v>0.81</v>
      </c>
      <c r="H6" s="43">
        <v>0.84</v>
      </c>
      <c r="I6" s="43">
        <v>5.38</v>
      </c>
      <c r="J6" s="43">
        <v>29.625445168750002</v>
      </c>
      <c r="K6" s="44" t="str">
        <f>"22/3"</f>
        <v>22/3</v>
      </c>
      <c r="L6" s="43">
        <v>3.78</v>
      </c>
    </row>
    <row r="7" spans="1:12" ht="15" x14ac:dyDescent="0.25">
      <c r="A7" s="23"/>
      <c r="B7" s="15"/>
      <c r="C7" s="11"/>
      <c r="D7" s="8" t="s">
        <v>21</v>
      </c>
      <c r="E7" s="73" t="s">
        <v>54</v>
      </c>
      <c r="F7" s="74">
        <v>90</v>
      </c>
      <c r="G7" s="75">
        <v>12.58</v>
      </c>
      <c r="H7" s="75">
        <v>6.82</v>
      </c>
      <c r="I7" s="75">
        <v>4.66</v>
      </c>
      <c r="J7" s="76">
        <v>130.085567325</v>
      </c>
      <c r="K7" s="77" t="s">
        <v>56</v>
      </c>
      <c r="L7" s="75">
        <v>40.409999999999997</v>
      </c>
    </row>
    <row r="8" spans="1:12" ht="15" x14ac:dyDescent="0.25">
      <c r="A8" s="23"/>
      <c r="B8" s="15"/>
      <c r="C8" s="11"/>
      <c r="D8" s="6" t="s">
        <v>28</v>
      </c>
      <c r="E8" s="42" t="s">
        <v>57</v>
      </c>
      <c r="F8" s="63">
        <v>100</v>
      </c>
      <c r="G8" s="43">
        <v>3.53</v>
      </c>
      <c r="H8" s="43">
        <v>1.98</v>
      </c>
      <c r="I8" s="43">
        <v>22.74</v>
      </c>
      <c r="J8" s="51">
        <v>122.62678299999999</v>
      </c>
      <c r="K8" s="44" t="s">
        <v>52</v>
      </c>
      <c r="L8" s="43">
        <v>4.67</v>
      </c>
    </row>
    <row r="9" spans="1:12" ht="15" x14ac:dyDescent="0.25">
      <c r="A9" s="23"/>
      <c r="B9" s="15"/>
      <c r="C9" s="11"/>
      <c r="D9" s="7" t="s">
        <v>22</v>
      </c>
      <c r="E9" s="42" t="s">
        <v>58</v>
      </c>
      <c r="F9" s="63">
        <v>180</v>
      </c>
      <c r="G9" s="51">
        <v>0.11</v>
      </c>
      <c r="H9" s="51">
        <v>0.02</v>
      </c>
      <c r="I9" s="51">
        <v>4.5599999999999996</v>
      </c>
      <c r="J9" s="51">
        <v>18.47728273170733</v>
      </c>
      <c r="K9" s="52" t="s">
        <v>38</v>
      </c>
      <c r="L9" s="43">
        <v>2.13</v>
      </c>
    </row>
    <row r="10" spans="1:12" ht="15" x14ac:dyDescent="0.25">
      <c r="A10" s="23"/>
      <c r="B10" s="15"/>
      <c r="C10" s="11"/>
      <c r="D10" s="7" t="s">
        <v>30</v>
      </c>
      <c r="E10" s="42" t="s">
        <v>39</v>
      </c>
      <c r="F10" s="63">
        <v>30</v>
      </c>
      <c r="G10" s="51">
        <v>1.98</v>
      </c>
      <c r="H10" s="51">
        <v>0.2</v>
      </c>
      <c r="I10" s="51">
        <v>14.07</v>
      </c>
      <c r="J10" s="51">
        <v>67.170299999999997</v>
      </c>
      <c r="K10" s="52"/>
      <c r="L10" s="43">
        <v>3.28</v>
      </c>
    </row>
    <row r="11" spans="1:12" ht="15" x14ac:dyDescent="0.25">
      <c r="A11" s="23"/>
      <c r="B11" s="15"/>
      <c r="C11" s="11"/>
      <c r="D11" s="7" t="s">
        <v>31</v>
      </c>
      <c r="E11" s="42" t="s">
        <v>40</v>
      </c>
      <c r="F11" s="63">
        <v>30</v>
      </c>
      <c r="G11" s="51">
        <v>1.98</v>
      </c>
      <c r="H11" s="51">
        <v>0.36</v>
      </c>
      <c r="I11" s="51">
        <v>12.51</v>
      </c>
      <c r="J11" s="51">
        <v>58.013999999999996</v>
      </c>
      <c r="K11" s="52"/>
      <c r="L11" s="43">
        <v>3.28</v>
      </c>
    </row>
    <row r="12" spans="1:12" ht="15" x14ac:dyDescent="0.25">
      <c r="A12" s="23"/>
      <c r="B12" s="15"/>
      <c r="C12" s="11"/>
      <c r="D12" s="7" t="s">
        <v>23</v>
      </c>
      <c r="E12" s="42" t="s">
        <v>61</v>
      </c>
      <c r="F12" s="63">
        <v>100</v>
      </c>
      <c r="G12" s="51">
        <v>0.4</v>
      </c>
      <c r="H12" s="51">
        <v>0.4</v>
      </c>
      <c r="I12" s="51">
        <v>11.6</v>
      </c>
      <c r="J12" s="51">
        <v>48.68</v>
      </c>
      <c r="K12" s="52"/>
      <c r="L12" s="43">
        <v>11.96</v>
      </c>
    </row>
    <row r="13" spans="1:12" ht="15" x14ac:dyDescent="0.25">
      <c r="A13" s="23"/>
      <c r="B13" s="15"/>
      <c r="C13" s="11"/>
      <c r="D13" s="6"/>
      <c r="E13" s="42" t="s">
        <v>60</v>
      </c>
      <c r="F13" s="63">
        <v>10</v>
      </c>
      <c r="G13" s="43">
        <v>0.08</v>
      </c>
      <c r="H13" s="43">
        <v>7.25</v>
      </c>
      <c r="I13" s="43">
        <v>0.13</v>
      </c>
      <c r="J13" s="43">
        <v>66.063999999999993</v>
      </c>
      <c r="K13" s="44"/>
      <c r="L13" s="43">
        <v>7.49</v>
      </c>
    </row>
    <row r="14" spans="1:12" ht="15" x14ac:dyDescent="0.25">
      <c r="A14" s="23"/>
      <c r="B14" s="15"/>
      <c r="C14" s="11"/>
      <c r="D14" s="6"/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4"/>
      <c r="B15" s="17"/>
      <c r="C15" s="8"/>
      <c r="D15" s="18" t="s">
        <v>32</v>
      </c>
      <c r="E15" s="9"/>
      <c r="F15" s="19">
        <f>SUM(F6:F14)</f>
        <v>590</v>
      </c>
      <c r="G15" s="19">
        <f>SUM(G6:G14)</f>
        <v>21.47</v>
      </c>
      <c r="H15" s="19">
        <f>SUM(H6:H14)</f>
        <v>17.869999999999997</v>
      </c>
      <c r="I15" s="19">
        <f>SUM(I6:I14)</f>
        <v>75.649999999999991</v>
      </c>
      <c r="J15" s="19">
        <f>SUM(J6:J14)</f>
        <v>540.74337822545726</v>
      </c>
      <c r="K15" s="25"/>
      <c r="L15" s="66">
        <f>SUM(L6:L14)</f>
        <v>77</v>
      </c>
    </row>
    <row r="16" spans="1:12" ht="15" x14ac:dyDescent="0.25">
      <c r="A16" s="26">
        <f>A6</f>
        <v>1</v>
      </c>
      <c r="B16" s="13">
        <f>B6</f>
        <v>1</v>
      </c>
      <c r="C16" s="10" t="s">
        <v>24</v>
      </c>
      <c r="D16" s="7" t="s">
        <v>25</v>
      </c>
      <c r="E16" s="42"/>
      <c r="F16" s="63"/>
      <c r="G16" s="43"/>
      <c r="H16" s="43"/>
      <c r="I16" s="43"/>
      <c r="J16" s="51"/>
      <c r="K16" s="53"/>
      <c r="L16" s="43"/>
    </row>
    <row r="17" spans="1:12" ht="15" x14ac:dyDescent="0.25">
      <c r="A17" s="23"/>
      <c r="B17" s="15"/>
      <c r="C17" s="11"/>
      <c r="D17" s="7" t="s">
        <v>26</v>
      </c>
      <c r="E17" s="42"/>
      <c r="F17" s="63"/>
      <c r="G17" s="43"/>
      <c r="H17" s="43"/>
      <c r="I17" s="43"/>
      <c r="J17" s="51"/>
      <c r="K17" s="44"/>
      <c r="L17" s="43"/>
    </row>
    <row r="18" spans="1:12" ht="15" x14ac:dyDescent="0.25">
      <c r="A18" s="23"/>
      <c r="B18" s="15"/>
      <c r="C18" s="11"/>
      <c r="D18" s="7" t="s">
        <v>27</v>
      </c>
      <c r="E18" s="42"/>
      <c r="F18" s="6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29</v>
      </c>
      <c r="E19" s="42"/>
      <c r="F19" s="63"/>
      <c r="G19" s="43"/>
      <c r="H19" s="43"/>
      <c r="I19" s="43"/>
      <c r="J19" s="51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63"/>
      <c r="G20" s="43"/>
      <c r="H20" s="43"/>
      <c r="I20" s="43"/>
      <c r="J20" s="51"/>
      <c r="K20" s="44"/>
      <c r="L20" s="43"/>
    </row>
    <row r="21" spans="1:12" ht="15" x14ac:dyDescent="0.25">
      <c r="A21" s="23"/>
      <c r="B21" s="15"/>
      <c r="C21" s="11"/>
      <c r="D21" s="6"/>
      <c r="E21" s="42"/>
      <c r="F21" s="63"/>
      <c r="G21" s="43"/>
      <c r="H21" s="43"/>
      <c r="I21" s="43"/>
      <c r="J21" s="51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SUM(F16:F22)</f>
        <v>0</v>
      </c>
      <c r="G23" s="19">
        <f>SUM(G16:G22)</f>
        <v>0</v>
      </c>
      <c r="H23" s="19">
        <f>SUM(H16:H22)</f>
        <v>0</v>
      </c>
      <c r="I23" s="19">
        <f>SUM(I16:I22)</f>
        <v>0</v>
      </c>
      <c r="J23" s="19">
        <f>SUM(J16:J22)</f>
        <v>0</v>
      </c>
      <c r="K23" s="25"/>
      <c r="L23" s="19">
        <f>SUM(L16:L22)</f>
        <v>0</v>
      </c>
    </row>
    <row r="24" spans="1:12" ht="15" x14ac:dyDescent="0.2">
      <c r="A24" s="29">
        <f>A6</f>
        <v>1</v>
      </c>
      <c r="B24" s="30">
        <f>B6</f>
        <v>1</v>
      </c>
      <c r="C24" s="68" t="s">
        <v>4</v>
      </c>
      <c r="D24" s="69"/>
      <c r="E24" s="31"/>
      <c r="F24" s="32">
        <f>F15+F23</f>
        <v>590</v>
      </c>
      <c r="G24" s="32">
        <f>G15+G23</f>
        <v>21.47</v>
      </c>
      <c r="H24" s="32">
        <f>H15+H23</f>
        <v>17.869999999999997</v>
      </c>
      <c r="I24" s="32">
        <f>I15+I23</f>
        <v>75.649999999999991</v>
      </c>
      <c r="J24" s="32">
        <f>J15+J23</f>
        <v>540.74337822545726</v>
      </c>
      <c r="K24" s="32"/>
      <c r="L24" s="32">
        <f>L15+L23</f>
        <v>77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62</v>
      </c>
      <c r="F25" s="62">
        <v>200</v>
      </c>
      <c r="G25" s="40">
        <v>6.54</v>
      </c>
      <c r="H25" s="40">
        <v>6.6</v>
      </c>
      <c r="I25" s="40">
        <v>32.56</v>
      </c>
      <c r="J25" s="40">
        <v>214.26166599999999</v>
      </c>
      <c r="K25" s="41" t="s">
        <v>67</v>
      </c>
      <c r="L25" s="40">
        <v>18.329999999999998</v>
      </c>
    </row>
    <row r="26" spans="1:12" ht="15" x14ac:dyDescent="0.25">
      <c r="A26" s="14"/>
      <c r="B26" s="15"/>
      <c r="C26" s="103"/>
      <c r="D26" s="8"/>
      <c r="E26" s="73" t="s">
        <v>44</v>
      </c>
      <c r="F26" s="74">
        <v>80</v>
      </c>
      <c r="G26" s="75">
        <v>10.63</v>
      </c>
      <c r="H26" s="75">
        <v>9.1199999999999992</v>
      </c>
      <c r="I26" s="75">
        <v>9.59</v>
      </c>
      <c r="J26" s="75">
        <v>163.1259312</v>
      </c>
      <c r="K26" s="77" t="s">
        <v>45</v>
      </c>
      <c r="L26" s="75">
        <v>28.38</v>
      </c>
    </row>
    <row r="27" spans="1:12" ht="15" x14ac:dyDescent="0.25">
      <c r="A27" s="14"/>
      <c r="B27" s="15"/>
      <c r="C27" s="103"/>
      <c r="D27" s="8"/>
      <c r="E27" s="73" t="s">
        <v>64</v>
      </c>
      <c r="F27" s="74">
        <v>10</v>
      </c>
      <c r="G27" s="75">
        <v>0.72</v>
      </c>
      <c r="H27" s="75">
        <v>0.85</v>
      </c>
      <c r="I27" s="75">
        <v>5.55</v>
      </c>
      <c r="J27" s="75">
        <v>31.74</v>
      </c>
      <c r="K27" s="77"/>
      <c r="L27" s="75">
        <v>3.21</v>
      </c>
    </row>
    <row r="28" spans="1:12" ht="15" x14ac:dyDescent="0.25">
      <c r="A28" s="14"/>
      <c r="B28" s="15"/>
      <c r="C28" s="103"/>
      <c r="D28" s="7" t="s">
        <v>28</v>
      </c>
      <c r="E28" s="42"/>
      <c r="F28" s="6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03"/>
      <c r="D29" s="7" t="s">
        <v>22</v>
      </c>
      <c r="E29" s="42" t="s">
        <v>63</v>
      </c>
      <c r="F29" s="63">
        <v>180</v>
      </c>
      <c r="G29" s="43">
        <v>7.0000000000000007E-2</v>
      </c>
      <c r="H29" s="43">
        <v>0.02</v>
      </c>
      <c r="I29" s="43">
        <v>4.45</v>
      </c>
      <c r="J29" s="43">
        <v>17.297524800000001</v>
      </c>
      <c r="K29" s="44" t="s">
        <v>42</v>
      </c>
      <c r="L29" s="43">
        <v>3.56</v>
      </c>
    </row>
    <row r="30" spans="1:12" ht="15" x14ac:dyDescent="0.25">
      <c r="A30" s="14"/>
      <c r="B30" s="15"/>
      <c r="C30" s="103"/>
      <c r="D30" s="7" t="s">
        <v>30</v>
      </c>
      <c r="E30" s="42" t="s">
        <v>39</v>
      </c>
      <c r="F30" s="63">
        <v>30</v>
      </c>
      <c r="G30" s="43">
        <v>1.98</v>
      </c>
      <c r="H30" s="43">
        <v>0.2</v>
      </c>
      <c r="I30" s="43">
        <v>14.07</v>
      </c>
      <c r="J30" s="51">
        <v>67.170299999999997</v>
      </c>
      <c r="K30" s="44"/>
      <c r="L30" s="43">
        <v>3.28</v>
      </c>
    </row>
    <row r="31" spans="1:12" ht="15" x14ac:dyDescent="0.25">
      <c r="A31" s="14"/>
      <c r="B31" s="15"/>
      <c r="C31" s="103"/>
      <c r="D31" s="7" t="s">
        <v>31</v>
      </c>
      <c r="E31" s="42"/>
      <c r="F31" s="63"/>
      <c r="G31" s="43"/>
      <c r="H31" s="43"/>
      <c r="I31" s="43"/>
      <c r="J31" s="43"/>
      <c r="K31" s="44"/>
      <c r="L31" s="43"/>
    </row>
    <row r="32" spans="1:12" ht="15" x14ac:dyDescent="0.25">
      <c r="A32" s="14"/>
      <c r="B32" s="15"/>
      <c r="C32" s="103"/>
      <c r="D32" s="6"/>
      <c r="E32" s="42" t="s">
        <v>65</v>
      </c>
      <c r="F32" s="63">
        <v>100</v>
      </c>
      <c r="G32" s="43">
        <v>0.03</v>
      </c>
      <c r="H32" s="43">
        <v>0.02</v>
      </c>
      <c r="I32" s="43">
        <v>0</v>
      </c>
      <c r="J32" s="43">
        <v>0.30369041000000002</v>
      </c>
      <c r="K32" s="44"/>
      <c r="L32" s="43">
        <v>20.239999999999998</v>
      </c>
    </row>
    <row r="33" spans="1:12" ht="15" x14ac:dyDescent="0.25">
      <c r="A33" s="14"/>
      <c r="B33" s="15"/>
      <c r="C33" s="103"/>
      <c r="D33" s="6"/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6"/>
      <c r="B34" s="17"/>
      <c r="C34" s="8"/>
      <c r="D34" s="18" t="s">
        <v>32</v>
      </c>
      <c r="E34" s="9"/>
      <c r="F34" s="19">
        <f>SUM(F25:F33)</f>
        <v>600</v>
      </c>
      <c r="G34" s="19">
        <f>SUM(G25:G33)</f>
        <v>19.970000000000002</v>
      </c>
      <c r="H34" s="19">
        <f>SUM(H25:H33)</f>
        <v>16.809999999999999</v>
      </c>
      <c r="I34" s="19">
        <f>SUM(I25:I33)</f>
        <v>66.22</v>
      </c>
      <c r="J34" s="19">
        <f>SUM(J25:J33)</f>
        <v>493.89911240999999</v>
      </c>
      <c r="K34" s="25"/>
      <c r="L34" s="66">
        <f>SUM(L25:L33)</f>
        <v>77</v>
      </c>
    </row>
    <row r="35" spans="1:12" ht="15" x14ac:dyDescent="0.25">
      <c r="A35" s="13">
        <f>A25</f>
        <v>1</v>
      </c>
      <c r="B35" s="13">
        <f>B25</f>
        <v>2</v>
      </c>
      <c r="C35" s="10" t="s">
        <v>24</v>
      </c>
      <c r="D35" s="7" t="s">
        <v>25</v>
      </c>
      <c r="E35" s="42"/>
      <c r="F35" s="6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26</v>
      </c>
      <c r="E36" s="42"/>
      <c r="F36" s="6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27</v>
      </c>
      <c r="E37" s="42"/>
      <c r="F37" s="6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28</v>
      </c>
      <c r="E38" s="42"/>
      <c r="F38" s="6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29</v>
      </c>
      <c r="E39" s="42"/>
      <c r="F39" s="6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7" t="s">
        <v>30</v>
      </c>
      <c r="E40" s="42"/>
      <c r="F40" s="6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7" t="s">
        <v>31</v>
      </c>
      <c r="E41" s="42"/>
      <c r="F41" s="63"/>
      <c r="G41" s="43"/>
      <c r="H41" s="43"/>
      <c r="I41" s="43"/>
      <c r="J41" s="43"/>
      <c r="K41" s="44"/>
      <c r="L41" s="43"/>
    </row>
    <row r="42" spans="1:12" ht="15" x14ac:dyDescent="0.2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14"/>
      <c r="B43" s="15"/>
      <c r="C43" s="11"/>
      <c r="D43" s="6"/>
      <c r="E43" s="42"/>
      <c r="F43" s="43"/>
      <c r="G43" s="43"/>
      <c r="H43" s="43"/>
      <c r="I43" s="43"/>
      <c r="J43" s="43"/>
      <c r="K43" s="44"/>
      <c r="L43" s="43"/>
    </row>
    <row r="44" spans="1:12" ht="15" x14ac:dyDescent="0.25">
      <c r="A44" s="16"/>
      <c r="B44" s="17"/>
      <c r="C44" s="8"/>
      <c r="D44" s="18" t="s">
        <v>32</v>
      </c>
      <c r="E44" s="9"/>
      <c r="F44" s="19">
        <f>SUM(F35:F43)</f>
        <v>0</v>
      </c>
      <c r="G44" s="19">
        <f t="shared" ref="G44" si="0">SUM(G35:G43)</f>
        <v>0</v>
      </c>
      <c r="H44" s="19">
        <f t="shared" ref="H44" si="1">SUM(H35:H43)</f>
        <v>0</v>
      </c>
      <c r="I44" s="19">
        <f t="shared" ref="I44" si="2">SUM(I35:I43)</f>
        <v>0</v>
      </c>
      <c r="J44" s="19">
        <f t="shared" ref="J44:L44" si="3">SUM(J35:J43)</f>
        <v>0</v>
      </c>
      <c r="K44" s="25"/>
      <c r="L44" s="19">
        <f t="shared" si="3"/>
        <v>0</v>
      </c>
    </row>
    <row r="45" spans="1:12" ht="15.75" customHeight="1" thickBot="1" x14ac:dyDescent="0.25">
      <c r="A45" s="33">
        <f>A25</f>
        <v>1</v>
      </c>
      <c r="B45" s="33">
        <f>B25</f>
        <v>2</v>
      </c>
      <c r="C45" s="68" t="s">
        <v>4</v>
      </c>
      <c r="D45" s="82"/>
      <c r="E45" s="31"/>
      <c r="F45" s="32">
        <f>F34+F44</f>
        <v>600</v>
      </c>
      <c r="G45" s="32">
        <f t="shared" ref="G45" si="4">G34+G44</f>
        <v>19.970000000000002</v>
      </c>
      <c r="H45" s="32">
        <f t="shared" ref="H45" si="5">H34+H44</f>
        <v>16.809999999999999</v>
      </c>
      <c r="I45" s="32">
        <f t="shared" ref="I45" si="6">I34+I44</f>
        <v>66.22</v>
      </c>
      <c r="J45" s="32">
        <f t="shared" ref="J45:L45" si="7">J34+J44</f>
        <v>493.89911240999999</v>
      </c>
      <c r="K45" s="32"/>
      <c r="L45" s="32">
        <f t="shared" si="7"/>
        <v>77</v>
      </c>
    </row>
    <row r="46" spans="1:12" ht="15" x14ac:dyDescent="0.25">
      <c r="A46" s="20">
        <v>1</v>
      </c>
      <c r="B46" s="21">
        <v>3</v>
      </c>
      <c r="C46" s="22" t="s">
        <v>20</v>
      </c>
      <c r="D46" s="5" t="s">
        <v>21</v>
      </c>
      <c r="E46" s="39" t="s">
        <v>66</v>
      </c>
      <c r="F46" s="62">
        <v>90</v>
      </c>
      <c r="G46" s="40">
        <v>13.35</v>
      </c>
      <c r="H46" s="40">
        <v>11.19</v>
      </c>
      <c r="I46" s="40">
        <v>8.36</v>
      </c>
      <c r="J46" s="40">
        <v>187.82568900000001</v>
      </c>
      <c r="K46" s="41" t="s">
        <v>43</v>
      </c>
      <c r="L46" s="40">
        <v>38.29</v>
      </c>
    </row>
    <row r="47" spans="1:12" ht="15" x14ac:dyDescent="0.25">
      <c r="A47" s="23"/>
      <c r="B47" s="15"/>
      <c r="C47" s="11"/>
      <c r="D47" s="8" t="s">
        <v>28</v>
      </c>
      <c r="E47" s="73" t="s">
        <v>68</v>
      </c>
      <c r="F47" s="74">
        <v>150</v>
      </c>
      <c r="G47" s="75">
        <v>3.22</v>
      </c>
      <c r="H47" s="75">
        <v>2.82</v>
      </c>
      <c r="I47" s="75">
        <v>15.71</v>
      </c>
      <c r="J47" s="75">
        <v>92.997524999999996</v>
      </c>
      <c r="K47" s="77"/>
      <c r="L47" s="75">
        <v>18.59</v>
      </c>
    </row>
    <row r="48" spans="1:12" ht="15" x14ac:dyDescent="0.25">
      <c r="A48" s="23"/>
      <c r="B48" s="15"/>
      <c r="C48" s="11"/>
      <c r="D48" s="7" t="s">
        <v>22</v>
      </c>
      <c r="E48" s="42" t="s">
        <v>58</v>
      </c>
      <c r="F48" s="63">
        <v>180</v>
      </c>
      <c r="G48" s="43">
        <v>0.11</v>
      </c>
      <c r="H48" s="43">
        <v>0.02</v>
      </c>
      <c r="I48" s="43">
        <v>4.5599999999999996</v>
      </c>
      <c r="J48" s="43">
        <v>18.47728273170733</v>
      </c>
      <c r="K48" s="44" t="s">
        <v>38</v>
      </c>
      <c r="L48" s="43">
        <v>2.13</v>
      </c>
    </row>
    <row r="49" spans="1:12" ht="15" x14ac:dyDescent="0.25">
      <c r="A49" s="23"/>
      <c r="B49" s="15"/>
      <c r="C49" s="11"/>
      <c r="D49" s="7" t="s">
        <v>30</v>
      </c>
      <c r="E49" s="42" t="s">
        <v>39</v>
      </c>
      <c r="F49" s="63">
        <v>30</v>
      </c>
      <c r="G49" s="43">
        <v>1.98</v>
      </c>
      <c r="H49" s="43">
        <v>0.2</v>
      </c>
      <c r="I49" s="43">
        <v>14.07</v>
      </c>
      <c r="J49" s="43">
        <v>67.170299999999997</v>
      </c>
      <c r="K49" s="44"/>
      <c r="L49" s="43">
        <v>3.28</v>
      </c>
    </row>
    <row r="50" spans="1:12" ht="15" x14ac:dyDescent="0.25">
      <c r="A50" s="23"/>
      <c r="B50" s="15"/>
      <c r="C50" s="11"/>
      <c r="D50" s="7" t="s">
        <v>31</v>
      </c>
      <c r="E50" s="42" t="s">
        <v>40</v>
      </c>
      <c r="F50" s="63">
        <v>30</v>
      </c>
      <c r="G50" s="43">
        <v>1.98</v>
      </c>
      <c r="H50" s="43">
        <v>0.36</v>
      </c>
      <c r="I50" s="43">
        <v>12.51</v>
      </c>
      <c r="J50" s="43">
        <v>58.013999999999996</v>
      </c>
      <c r="K50" s="44"/>
      <c r="L50" s="43">
        <v>3.28</v>
      </c>
    </row>
    <row r="51" spans="1:12" ht="15" x14ac:dyDescent="0.25">
      <c r="A51" s="23"/>
      <c r="B51" s="15"/>
      <c r="C51" s="11"/>
      <c r="D51" s="7" t="s">
        <v>23</v>
      </c>
      <c r="E51" s="42" t="s">
        <v>61</v>
      </c>
      <c r="F51" s="63">
        <v>100</v>
      </c>
      <c r="G51" s="43">
        <v>0.4</v>
      </c>
      <c r="H51" s="43">
        <v>0.4</v>
      </c>
      <c r="I51" s="43">
        <v>11.6</v>
      </c>
      <c r="J51" s="43">
        <v>48.68</v>
      </c>
      <c r="K51" s="44"/>
      <c r="L51" s="43">
        <v>11.43</v>
      </c>
    </row>
    <row r="52" spans="1:12" ht="15" x14ac:dyDescent="0.25">
      <c r="A52" s="23"/>
      <c r="B52" s="15"/>
      <c r="C52" s="11"/>
      <c r="D52" s="6"/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6"/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4"/>
      <c r="B54" s="17"/>
      <c r="C54" s="8"/>
      <c r="D54" s="18" t="s">
        <v>32</v>
      </c>
      <c r="E54" s="9"/>
      <c r="F54" s="19">
        <f>SUM(F46:F53)</f>
        <v>580</v>
      </c>
      <c r="G54" s="19">
        <f>SUM(G46:G53)</f>
        <v>21.04</v>
      </c>
      <c r="H54" s="19">
        <f>SUM(H46:H53)</f>
        <v>14.989999999999998</v>
      </c>
      <c r="I54" s="19">
        <f>SUM(I46:I53)</f>
        <v>66.81</v>
      </c>
      <c r="J54" s="19">
        <f>SUM(J46:J53)</f>
        <v>473.16479673170733</v>
      </c>
      <c r="K54" s="25"/>
      <c r="L54" s="66">
        <f>SUM(L46:L53)</f>
        <v>77</v>
      </c>
    </row>
    <row r="55" spans="1:12" ht="15" x14ac:dyDescent="0.25">
      <c r="A55" s="26">
        <f>A46</f>
        <v>1</v>
      </c>
      <c r="B55" s="13">
        <f>B46</f>
        <v>3</v>
      </c>
      <c r="C55" s="10" t="s">
        <v>24</v>
      </c>
      <c r="D55" s="7" t="s">
        <v>25</v>
      </c>
      <c r="E55" s="42"/>
      <c r="F55" s="6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26</v>
      </c>
      <c r="E56" s="42"/>
      <c r="F56" s="63"/>
      <c r="G56" s="43"/>
      <c r="H56" s="43"/>
      <c r="I56" s="43"/>
      <c r="J56" s="43"/>
      <c r="K56" s="44"/>
      <c r="L56" s="51"/>
    </row>
    <row r="57" spans="1:12" ht="15" x14ac:dyDescent="0.25">
      <c r="A57" s="23"/>
      <c r="B57" s="15"/>
      <c r="C57" s="11"/>
      <c r="D57" s="7" t="s">
        <v>27</v>
      </c>
      <c r="E57" s="42"/>
      <c r="F57" s="6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28</v>
      </c>
      <c r="E58" s="42"/>
      <c r="F58" s="6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7" t="s">
        <v>29</v>
      </c>
      <c r="E59" s="42"/>
      <c r="F59" s="6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7" t="s">
        <v>30</v>
      </c>
      <c r="E60" s="42"/>
      <c r="F60" s="63"/>
      <c r="G60" s="43"/>
      <c r="H60" s="43"/>
      <c r="I60" s="43"/>
      <c r="J60" s="43"/>
      <c r="K60" s="44"/>
      <c r="L60" s="43"/>
    </row>
    <row r="61" spans="1:12" ht="15" x14ac:dyDescent="0.25">
      <c r="A61" s="23"/>
      <c r="B61" s="15"/>
      <c r="C61" s="11"/>
      <c r="D61" s="7" t="s">
        <v>31</v>
      </c>
      <c r="E61" s="42"/>
      <c r="F61" s="63"/>
      <c r="G61" s="43"/>
      <c r="H61" s="43"/>
      <c r="I61" s="43"/>
      <c r="J61" s="43"/>
      <c r="K61" s="44"/>
      <c r="L61" s="43"/>
    </row>
    <row r="62" spans="1:12" ht="15" x14ac:dyDescent="0.25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/>
    </row>
    <row r="63" spans="1:12" ht="15" x14ac:dyDescent="0.25">
      <c r="A63" s="23"/>
      <c r="B63" s="15"/>
      <c r="C63" s="11"/>
      <c r="D63" s="6"/>
      <c r="E63" s="42"/>
      <c r="F63" s="43"/>
      <c r="G63" s="43"/>
      <c r="H63" s="43"/>
      <c r="I63" s="43"/>
      <c r="J63" s="43"/>
      <c r="K63" s="44"/>
      <c r="L63" s="43"/>
    </row>
    <row r="64" spans="1:12" ht="15" x14ac:dyDescent="0.25">
      <c r="A64" s="24"/>
      <c r="B64" s="17"/>
      <c r="C64" s="8"/>
      <c r="D64" s="18" t="s">
        <v>32</v>
      </c>
      <c r="E64" s="9"/>
      <c r="F64" s="19">
        <f>SUM(F55:F63)</f>
        <v>0</v>
      </c>
      <c r="G64" s="19">
        <f t="shared" ref="G64" si="8">SUM(G55:G63)</f>
        <v>0</v>
      </c>
      <c r="H64" s="19">
        <f t="shared" ref="H64" si="9">SUM(H55:H63)</f>
        <v>0</v>
      </c>
      <c r="I64" s="19">
        <f t="shared" ref="I64" si="10">SUM(I55:I63)</f>
        <v>0</v>
      </c>
      <c r="J64" s="19">
        <f t="shared" ref="J64:L64" si="11">SUM(J55:J63)</f>
        <v>0</v>
      </c>
      <c r="K64" s="25"/>
      <c r="L64" s="19">
        <f t="shared" si="11"/>
        <v>0</v>
      </c>
    </row>
    <row r="65" spans="1:12" ht="15.75" customHeight="1" thickBot="1" x14ac:dyDescent="0.25">
      <c r="A65" s="29">
        <f>A46</f>
        <v>1</v>
      </c>
      <c r="B65" s="30">
        <f>B46</f>
        <v>3</v>
      </c>
      <c r="C65" s="68" t="s">
        <v>4</v>
      </c>
      <c r="D65" s="82"/>
      <c r="E65" s="31"/>
      <c r="F65" s="32">
        <f>F54+F64</f>
        <v>580</v>
      </c>
      <c r="G65" s="32">
        <f t="shared" ref="G65" si="12">G54+G64</f>
        <v>21.04</v>
      </c>
      <c r="H65" s="32">
        <f t="shared" ref="H65" si="13">H54+H64</f>
        <v>14.989999999999998</v>
      </c>
      <c r="I65" s="32">
        <f t="shared" ref="I65" si="14">I54+I64</f>
        <v>66.81</v>
      </c>
      <c r="J65" s="32">
        <f t="shared" ref="J65:L65" si="15">J54+J64</f>
        <v>473.16479673170733</v>
      </c>
      <c r="K65" s="32"/>
      <c r="L65" s="32">
        <f t="shared" si="15"/>
        <v>77</v>
      </c>
    </row>
    <row r="66" spans="1:12" ht="15" x14ac:dyDescent="0.25">
      <c r="A66" s="20">
        <v>1</v>
      </c>
      <c r="B66" s="21">
        <v>4</v>
      </c>
      <c r="C66" s="22" t="s">
        <v>20</v>
      </c>
      <c r="D66" s="5" t="s">
        <v>21</v>
      </c>
      <c r="E66" s="39" t="s">
        <v>69</v>
      </c>
      <c r="F66" s="62">
        <v>200</v>
      </c>
      <c r="G66" s="40">
        <v>5.19</v>
      </c>
      <c r="H66" s="40">
        <v>6.34</v>
      </c>
      <c r="I66" s="40">
        <v>40.44</v>
      </c>
      <c r="J66" s="40">
        <v>238.54563200000001</v>
      </c>
      <c r="K66" s="41" t="s">
        <v>70</v>
      </c>
      <c r="L66" s="40">
        <v>21.01</v>
      </c>
    </row>
    <row r="67" spans="1:12" ht="15" x14ac:dyDescent="0.25">
      <c r="A67" s="23"/>
      <c r="B67" s="15"/>
      <c r="C67" s="11"/>
      <c r="D67" s="8"/>
      <c r="E67" s="73" t="s">
        <v>48</v>
      </c>
      <c r="F67" s="74">
        <v>100</v>
      </c>
      <c r="G67" s="75">
        <v>9.73</v>
      </c>
      <c r="H67" s="75">
        <v>10.6</v>
      </c>
      <c r="I67" s="75">
        <v>1.7</v>
      </c>
      <c r="J67" s="75">
        <v>140.81923399999999</v>
      </c>
      <c r="K67" s="77" t="s">
        <v>49</v>
      </c>
      <c r="L67" s="75">
        <v>34.020000000000003</v>
      </c>
    </row>
    <row r="68" spans="1:12" ht="15" x14ac:dyDescent="0.25">
      <c r="A68" s="23"/>
      <c r="B68" s="15"/>
      <c r="C68" s="11"/>
      <c r="D68" s="7" t="s">
        <v>22</v>
      </c>
      <c r="E68" s="42" t="s">
        <v>71</v>
      </c>
      <c r="F68" s="63">
        <v>180</v>
      </c>
      <c r="G68" s="43">
        <v>2.82</v>
      </c>
      <c r="H68" s="43">
        <v>2.89</v>
      </c>
      <c r="I68" s="43">
        <v>8.5500000000000007</v>
      </c>
      <c r="J68" s="43">
        <v>70.009740000000008</v>
      </c>
      <c r="K68" s="44" t="s">
        <v>72</v>
      </c>
      <c r="L68" s="43">
        <v>15.41</v>
      </c>
    </row>
    <row r="69" spans="1:12" ht="15" x14ac:dyDescent="0.25">
      <c r="A69" s="23"/>
      <c r="B69" s="15"/>
      <c r="C69" s="11"/>
      <c r="D69" s="7" t="s">
        <v>30</v>
      </c>
      <c r="E69" s="42" t="s">
        <v>39</v>
      </c>
      <c r="F69" s="63">
        <v>30</v>
      </c>
      <c r="G69" s="43">
        <v>1.98</v>
      </c>
      <c r="H69" s="43">
        <v>0.2</v>
      </c>
      <c r="I69" s="43">
        <v>14.07</v>
      </c>
      <c r="J69" s="43">
        <v>67.170299999999997</v>
      </c>
      <c r="K69" s="44"/>
      <c r="L69" s="43">
        <v>3.28</v>
      </c>
    </row>
    <row r="70" spans="1:12" ht="15" x14ac:dyDescent="0.25">
      <c r="A70" s="23"/>
      <c r="B70" s="15"/>
      <c r="C70" s="11"/>
      <c r="D70" s="7" t="s">
        <v>31</v>
      </c>
      <c r="E70" s="42" t="s">
        <v>40</v>
      </c>
      <c r="F70" s="63">
        <v>30</v>
      </c>
      <c r="G70" s="43">
        <v>1.98</v>
      </c>
      <c r="H70" s="43">
        <v>0.36</v>
      </c>
      <c r="I70" s="43">
        <v>12.51</v>
      </c>
      <c r="J70" s="43">
        <v>58.013999999999996</v>
      </c>
      <c r="K70" s="44"/>
      <c r="L70" s="43">
        <v>3.28</v>
      </c>
    </row>
    <row r="71" spans="1:12" ht="15" x14ac:dyDescent="0.25">
      <c r="A71" s="23"/>
      <c r="B71" s="15"/>
      <c r="C71" s="11"/>
      <c r="D71" s="7" t="s">
        <v>23</v>
      </c>
      <c r="E71" s="42"/>
      <c r="F71" s="6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6"/>
      <c r="E72" s="42"/>
      <c r="F72" s="6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6"/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4"/>
      <c r="B74" s="17"/>
      <c r="C74" s="8"/>
      <c r="D74" s="18" t="s">
        <v>32</v>
      </c>
      <c r="E74" s="9"/>
      <c r="F74" s="19">
        <f>SUM(F66:F73)</f>
        <v>540</v>
      </c>
      <c r="G74" s="19">
        <f>SUM(G66:G73)</f>
        <v>21.700000000000003</v>
      </c>
      <c r="H74" s="19">
        <f>SUM(H66:H73)</f>
        <v>20.389999999999997</v>
      </c>
      <c r="I74" s="19">
        <f>SUM(I66:I73)</f>
        <v>77.27</v>
      </c>
      <c r="J74" s="19">
        <f>SUM(J66:J73)</f>
        <v>574.55890600000009</v>
      </c>
      <c r="K74" s="25"/>
      <c r="L74" s="67">
        <f>SUM(L66:L73)</f>
        <v>77</v>
      </c>
    </row>
    <row r="75" spans="1:12" ht="15" x14ac:dyDescent="0.25">
      <c r="A75" s="26">
        <f>A66</f>
        <v>1</v>
      </c>
      <c r="B75" s="13">
        <f>B66</f>
        <v>4</v>
      </c>
      <c r="C75" s="10" t="s">
        <v>24</v>
      </c>
      <c r="D75" s="7" t="s">
        <v>25</v>
      </c>
      <c r="E75" s="42"/>
      <c r="F75" s="6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26</v>
      </c>
      <c r="E76" s="42"/>
      <c r="F76" s="6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27</v>
      </c>
      <c r="E77" s="42"/>
      <c r="F77" s="6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7" t="s">
        <v>28</v>
      </c>
      <c r="E78" s="42"/>
      <c r="F78" s="6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7" t="s">
        <v>29</v>
      </c>
      <c r="E79" s="42"/>
      <c r="F79" s="63"/>
      <c r="G79" s="43"/>
      <c r="H79" s="43"/>
      <c r="I79" s="43"/>
      <c r="J79" s="43"/>
      <c r="K79" s="44"/>
      <c r="L79" s="43"/>
    </row>
    <row r="80" spans="1:12" ht="15" x14ac:dyDescent="0.25">
      <c r="A80" s="23"/>
      <c r="B80" s="15"/>
      <c r="C80" s="11"/>
      <c r="D80" s="7" t="s">
        <v>30</v>
      </c>
      <c r="E80" s="42"/>
      <c r="F80" s="63"/>
      <c r="G80" s="43"/>
      <c r="H80" s="43"/>
      <c r="I80" s="43"/>
      <c r="J80" s="43"/>
      <c r="K80" s="44"/>
      <c r="L80" s="43"/>
    </row>
    <row r="81" spans="1:12" ht="15" x14ac:dyDescent="0.25">
      <c r="A81" s="23"/>
      <c r="B81" s="15"/>
      <c r="C81" s="11"/>
      <c r="D81" s="7" t="s">
        <v>31</v>
      </c>
      <c r="E81" s="42"/>
      <c r="F81" s="63"/>
      <c r="G81" s="43"/>
      <c r="H81" s="43"/>
      <c r="I81" s="43"/>
      <c r="J81" s="43"/>
      <c r="K81" s="44"/>
      <c r="L81" s="43"/>
    </row>
    <row r="82" spans="1:12" ht="15" x14ac:dyDescent="0.25">
      <c r="A82" s="23"/>
      <c r="B82" s="15"/>
      <c r="C82" s="11"/>
      <c r="D82" s="6"/>
      <c r="E82" s="42"/>
      <c r="F82" s="43"/>
      <c r="G82" s="43"/>
      <c r="H82" s="43"/>
      <c r="I82" s="43"/>
      <c r="J82" s="43"/>
      <c r="K82" s="44"/>
      <c r="L82" s="43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4"/>
      <c r="B84" s="17"/>
      <c r="C84" s="8"/>
      <c r="D84" s="18" t="s">
        <v>32</v>
      </c>
      <c r="E84" s="9"/>
      <c r="F84" s="19">
        <f>SUM(F75:F83)</f>
        <v>0</v>
      </c>
      <c r="G84" s="19">
        <f t="shared" ref="G84" si="16">SUM(G75:G83)</f>
        <v>0</v>
      </c>
      <c r="H84" s="19">
        <f t="shared" ref="H84" si="17">SUM(H75:H83)</f>
        <v>0</v>
      </c>
      <c r="I84" s="19">
        <f t="shared" ref="I84" si="18">SUM(I75:I83)</f>
        <v>0</v>
      </c>
      <c r="J84" s="19">
        <f t="shared" ref="J84:L84" si="19">SUM(J75:J83)</f>
        <v>0</v>
      </c>
      <c r="K84" s="25"/>
      <c r="L84" s="19">
        <f t="shared" si="19"/>
        <v>0</v>
      </c>
    </row>
    <row r="85" spans="1:12" ht="15.75" customHeight="1" thickBot="1" x14ac:dyDescent="0.25">
      <c r="A85" s="29">
        <f>A66</f>
        <v>1</v>
      </c>
      <c r="B85" s="30">
        <f>B66</f>
        <v>4</v>
      </c>
      <c r="C85" s="68" t="s">
        <v>4</v>
      </c>
      <c r="D85" s="82"/>
      <c r="E85" s="31"/>
      <c r="F85" s="32">
        <f>F74+F84</f>
        <v>540</v>
      </c>
      <c r="G85" s="32">
        <f t="shared" ref="G85" si="20">G74+G84</f>
        <v>21.700000000000003</v>
      </c>
      <c r="H85" s="32">
        <f t="shared" ref="H85" si="21">H74+H84</f>
        <v>20.389999999999997</v>
      </c>
      <c r="I85" s="32">
        <f t="shared" ref="I85" si="22">I74+I84</f>
        <v>77.27</v>
      </c>
      <c r="J85" s="32">
        <f t="shared" ref="J85:L85" si="23">J74+J84</f>
        <v>574.55890600000009</v>
      </c>
      <c r="K85" s="32"/>
      <c r="L85" s="32">
        <f t="shared" si="23"/>
        <v>77</v>
      </c>
    </row>
    <row r="86" spans="1:12" ht="15" x14ac:dyDescent="0.25">
      <c r="A86" s="20">
        <v>1</v>
      </c>
      <c r="B86" s="21">
        <v>5</v>
      </c>
      <c r="C86" s="22" t="s">
        <v>20</v>
      </c>
      <c r="D86" s="78" t="s">
        <v>25</v>
      </c>
      <c r="E86" s="54" t="s">
        <v>76</v>
      </c>
      <c r="F86" s="64">
        <v>30</v>
      </c>
      <c r="G86" s="55">
        <v>0.24</v>
      </c>
      <c r="H86" s="54">
        <v>0.03</v>
      </c>
      <c r="I86" s="64">
        <v>1.03</v>
      </c>
      <c r="J86" s="55">
        <v>4.6834199999999999</v>
      </c>
      <c r="K86" s="54"/>
      <c r="L86" s="64">
        <v>6.48</v>
      </c>
    </row>
    <row r="87" spans="1:12" ht="15" x14ac:dyDescent="0.25">
      <c r="A87" s="23"/>
      <c r="B87" s="15"/>
      <c r="C87" s="11"/>
      <c r="D87" s="8" t="s">
        <v>21</v>
      </c>
      <c r="E87" s="83" t="s">
        <v>73</v>
      </c>
      <c r="F87" s="84">
        <v>90</v>
      </c>
      <c r="G87" s="85">
        <v>15.29</v>
      </c>
      <c r="H87" s="85">
        <v>5.27</v>
      </c>
      <c r="I87" s="85">
        <v>7.22</v>
      </c>
      <c r="J87" s="85">
        <v>137.91577500000002</v>
      </c>
      <c r="K87" s="86" t="s">
        <v>50</v>
      </c>
      <c r="L87" s="87">
        <v>40.049999999999997</v>
      </c>
    </row>
    <row r="88" spans="1:12" ht="15" x14ac:dyDescent="0.25">
      <c r="A88" s="23"/>
      <c r="B88" s="15"/>
      <c r="C88" s="11"/>
      <c r="D88" s="8" t="s">
        <v>28</v>
      </c>
      <c r="E88" s="83" t="s">
        <v>74</v>
      </c>
      <c r="F88" s="84">
        <v>150</v>
      </c>
      <c r="G88" s="85">
        <v>3.11</v>
      </c>
      <c r="H88" s="85">
        <v>3.67</v>
      </c>
      <c r="I88" s="85">
        <v>22.07</v>
      </c>
      <c r="J88" s="85">
        <v>132.58571249999997</v>
      </c>
      <c r="K88" s="86" t="s">
        <v>51</v>
      </c>
      <c r="L88" s="87">
        <v>17.41</v>
      </c>
    </row>
    <row r="89" spans="1:12" ht="15" x14ac:dyDescent="0.25">
      <c r="A89" s="23"/>
      <c r="B89" s="15"/>
      <c r="C89" s="11"/>
      <c r="D89" s="7" t="s">
        <v>22</v>
      </c>
      <c r="E89" s="54" t="s">
        <v>75</v>
      </c>
      <c r="F89" s="64">
        <v>200</v>
      </c>
      <c r="G89" s="55">
        <v>0.24</v>
      </c>
      <c r="H89" s="55">
        <v>0.1</v>
      </c>
      <c r="I89" s="55">
        <v>19.489999999999998</v>
      </c>
      <c r="J89" s="55">
        <v>74.31777000000001</v>
      </c>
      <c r="K89" s="56" t="s">
        <v>41</v>
      </c>
      <c r="L89" s="88">
        <v>8.89</v>
      </c>
    </row>
    <row r="90" spans="1:12" ht="15" x14ac:dyDescent="0.25">
      <c r="A90" s="23"/>
      <c r="B90" s="15"/>
      <c r="C90" s="11"/>
      <c r="D90" s="7" t="s">
        <v>30</v>
      </c>
      <c r="E90" s="54" t="s">
        <v>39</v>
      </c>
      <c r="F90" s="64">
        <v>30</v>
      </c>
      <c r="G90" s="55">
        <v>1.98</v>
      </c>
      <c r="H90" s="55">
        <v>0.2</v>
      </c>
      <c r="I90" s="55">
        <v>14.07</v>
      </c>
      <c r="J90" s="55">
        <v>67.170299999999997</v>
      </c>
      <c r="K90" s="56"/>
      <c r="L90" s="88">
        <v>2.59</v>
      </c>
    </row>
    <row r="91" spans="1:12" ht="15" x14ac:dyDescent="0.25">
      <c r="A91" s="23"/>
      <c r="B91" s="15"/>
      <c r="C91" s="11"/>
      <c r="D91" s="7" t="s">
        <v>31</v>
      </c>
      <c r="E91" s="54" t="s">
        <v>40</v>
      </c>
      <c r="F91" s="64">
        <v>30</v>
      </c>
      <c r="G91" s="55">
        <v>1.98</v>
      </c>
      <c r="H91" s="55">
        <v>0.36</v>
      </c>
      <c r="I91" s="55">
        <v>12.51</v>
      </c>
      <c r="J91" s="55">
        <v>58.013999999999996</v>
      </c>
      <c r="K91" s="56"/>
      <c r="L91" s="88">
        <v>1.58</v>
      </c>
    </row>
    <row r="92" spans="1:12" ht="15" x14ac:dyDescent="0.25">
      <c r="A92" s="23"/>
      <c r="B92" s="15"/>
      <c r="C92" s="11"/>
      <c r="D92" s="6"/>
      <c r="E92" s="54"/>
      <c r="F92" s="64"/>
      <c r="G92" s="55"/>
      <c r="H92" s="57"/>
      <c r="I92" s="57"/>
      <c r="J92" s="57"/>
      <c r="K92" s="58"/>
      <c r="L92" s="88"/>
    </row>
    <row r="93" spans="1:12" ht="15" x14ac:dyDescent="0.25">
      <c r="A93" s="23"/>
      <c r="B93" s="15"/>
      <c r="C93" s="11"/>
      <c r="D93" s="6"/>
      <c r="E93" s="54"/>
      <c r="F93" s="64"/>
      <c r="G93" s="55"/>
      <c r="H93" s="55"/>
      <c r="I93" s="55"/>
      <c r="J93" s="55"/>
      <c r="K93" s="56"/>
      <c r="L93" s="88"/>
    </row>
    <row r="94" spans="1:12" ht="15" x14ac:dyDescent="0.25">
      <c r="A94" s="24"/>
      <c r="B94" s="17"/>
      <c r="C94" s="8"/>
      <c r="D94" s="18" t="s">
        <v>32</v>
      </c>
      <c r="E94" s="59"/>
      <c r="F94" s="60">
        <f>SUM(F86:F93)</f>
        <v>530</v>
      </c>
      <c r="G94" s="60">
        <f>SUM(G86:G93)</f>
        <v>22.84</v>
      </c>
      <c r="H94" s="60">
        <f>SUM(H86:H93)</f>
        <v>9.6299999999999972</v>
      </c>
      <c r="I94" s="60">
        <f>SUM(I86:I93)</f>
        <v>76.39</v>
      </c>
      <c r="J94" s="60">
        <f>SUM(J86:J93)</f>
        <v>474.68697750000001</v>
      </c>
      <c r="K94" s="61"/>
      <c r="L94" s="89">
        <f>SUM(L86:L93)</f>
        <v>77</v>
      </c>
    </row>
    <row r="95" spans="1:12" ht="15" x14ac:dyDescent="0.25">
      <c r="A95" s="26">
        <f>A86</f>
        <v>1</v>
      </c>
      <c r="B95" s="13">
        <f>B86</f>
        <v>5</v>
      </c>
      <c r="C95" s="10" t="s">
        <v>24</v>
      </c>
      <c r="D95" s="7" t="s">
        <v>25</v>
      </c>
      <c r="E95" s="42"/>
      <c r="F95" s="63"/>
      <c r="G95" s="43"/>
      <c r="H95" s="43"/>
      <c r="I95" s="43"/>
      <c r="J95" s="43"/>
      <c r="K95" s="44"/>
      <c r="L95" s="90"/>
    </row>
    <row r="96" spans="1:12" ht="15" x14ac:dyDescent="0.25">
      <c r="A96" s="23"/>
      <c r="B96" s="15"/>
      <c r="C96" s="11"/>
      <c r="D96" s="7" t="s">
        <v>26</v>
      </c>
      <c r="E96" s="42"/>
      <c r="F96" s="63"/>
      <c r="G96" s="43"/>
      <c r="H96" s="43"/>
      <c r="I96" s="43"/>
      <c r="J96" s="43"/>
      <c r="K96" s="44"/>
      <c r="L96" s="90"/>
    </row>
    <row r="97" spans="1:12" ht="15" x14ac:dyDescent="0.25">
      <c r="A97" s="23"/>
      <c r="B97" s="15"/>
      <c r="C97" s="11"/>
      <c r="D97" s="7" t="s">
        <v>27</v>
      </c>
      <c r="E97" s="42"/>
      <c r="F97" s="63"/>
      <c r="G97" s="43"/>
      <c r="H97" s="43"/>
      <c r="I97" s="43"/>
      <c r="J97" s="43"/>
      <c r="K97" s="44"/>
      <c r="L97" s="90"/>
    </row>
    <row r="98" spans="1:12" ht="15" x14ac:dyDescent="0.25">
      <c r="A98" s="23"/>
      <c r="B98" s="15"/>
      <c r="C98" s="11"/>
      <c r="D98" s="7" t="s">
        <v>28</v>
      </c>
      <c r="E98" s="42"/>
      <c r="F98" s="63"/>
      <c r="G98" s="43"/>
      <c r="H98" s="43"/>
      <c r="I98" s="43"/>
      <c r="J98" s="43"/>
      <c r="K98" s="44"/>
      <c r="L98" s="90"/>
    </row>
    <row r="99" spans="1:12" ht="15" x14ac:dyDescent="0.25">
      <c r="A99" s="23"/>
      <c r="B99" s="15"/>
      <c r="C99" s="11"/>
      <c r="D99" s="7" t="s">
        <v>29</v>
      </c>
      <c r="E99" s="42"/>
      <c r="F99" s="63"/>
      <c r="G99" s="43"/>
      <c r="H99" s="43"/>
      <c r="I99" s="43"/>
      <c r="J99" s="43"/>
      <c r="K99" s="44"/>
      <c r="L99" s="90"/>
    </row>
    <row r="100" spans="1:12" ht="15" x14ac:dyDescent="0.25">
      <c r="A100" s="23"/>
      <c r="B100" s="15"/>
      <c r="C100" s="11"/>
      <c r="D100" s="7" t="s">
        <v>31</v>
      </c>
      <c r="E100" s="42"/>
      <c r="F100" s="63"/>
      <c r="G100" s="43"/>
      <c r="H100" s="43"/>
      <c r="I100" s="43"/>
      <c r="J100" s="43"/>
      <c r="K100" s="44"/>
      <c r="L100" s="90"/>
    </row>
    <row r="101" spans="1:12" ht="15" x14ac:dyDescent="0.25">
      <c r="A101" s="23"/>
      <c r="B101" s="15"/>
      <c r="C101" s="11"/>
      <c r="D101" s="6"/>
      <c r="E101" s="42"/>
      <c r="F101" s="63"/>
      <c r="G101" s="43"/>
      <c r="H101" s="43"/>
      <c r="I101" s="43"/>
      <c r="J101" s="43"/>
      <c r="K101" s="44"/>
      <c r="L101" s="9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90"/>
    </row>
    <row r="103" spans="1:12" ht="15" x14ac:dyDescent="0.25">
      <c r="A103" s="24"/>
      <c r="B103" s="17"/>
      <c r="C103" s="8"/>
      <c r="D103" s="18" t="s">
        <v>32</v>
      </c>
      <c r="E103" s="9"/>
      <c r="F103" s="19">
        <f>SUM(F95:F102)</f>
        <v>0</v>
      </c>
      <c r="G103" s="19">
        <f>SUM(G95:G102)</f>
        <v>0</v>
      </c>
      <c r="H103" s="19">
        <f>SUM(H95:H102)</f>
        <v>0</v>
      </c>
      <c r="I103" s="19">
        <f>SUM(I95:I102)</f>
        <v>0</v>
      </c>
      <c r="J103" s="19">
        <f>SUM(J95:J102)</f>
        <v>0</v>
      </c>
      <c r="K103" s="25"/>
      <c r="L103" s="91">
        <f>SUM(L95:L102)</f>
        <v>0</v>
      </c>
    </row>
    <row r="104" spans="1:12" ht="15.75" customHeight="1" thickBot="1" x14ac:dyDescent="0.25">
      <c r="A104" s="29">
        <f>A86</f>
        <v>1</v>
      </c>
      <c r="B104" s="30">
        <f>B86</f>
        <v>5</v>
      </c>
      <c r="C104" s="68" t="s">
        <v>4</v>
      </c>
      <c r="D104" s="82"/>
      <c r="E104" s="31"/>
      <c r="F104" s="32">
        <f>F94+F103</f>
        <v>530</v>
      </c>
      <c r="G104" s="32">
        <f>G94+G103</f>
        <v>22.84</v>
      </c>
      <c r="H104" s="32">
        <f>H94+H103</f>
        <v>9.6299999999999972</v>
      </c>
      <c r="I104" s="32">
        <f>I94+I103</f>
        <v>76.39</v>
      </c>
      <c r="J104" s="32">
        <f>J94+J103</f>
        <v>474.68697750000001</v>
      </c>
      <c r="K104" s="93"/>
      <c r="L104" s="92">
        <f>L94+L103</f>
        <v>77</v>
      </c>
    </row>
    <row r="105" spans="1:12" ht="15" x14ac:dyDescent="0.25">
      <c r="A105" s="20">
        <v>2</v>
      </c>
      <c r="B105" s="21">
        <v>1</v>
      </c>
      <c r="C105" s="22" t="s">
        <v>20</v>
      </c>
      <c r="D105" s="5" t="s">
        <v>21</v>
      </c>
      <c r="E105" s="39" t="s">
        <v>77</v>
      </c>
      <c r="F105" s="62">
        <v>90</v>
      </c>
      <c r="G105" s="40">
        <v>11.26</v>
      </c>
      <c r="H105" s="40">
        <v>18.68</v>
      </c>
      <c r="I105" s="40">
        <v>10.7</v>
      </c>
      <c r="J105" s="40">
        <v>256.08390300000002</v>
      </c>
      <c r="K105" s="41" t="s">
        <v>43</v>
      </c>
      <c r="L105" s="40">
        <v>39</v>
      </c>
    </row>
    <row r="106" spans="1:12" ht="15" x14ac:dyDescent="0.25">
      <c r="A106" s="23"/>
      <c r="B106" s="15"/>
      <c r="C106" s="11"/>
      <c r="D106" s="8" t="s">
        <v>28</v>
      </c>
      <c r="E106" s="73" t="s">
        <v>78</v>
      </c>
      <c r="F106" s="74">
        <v>160</v>
      </c>
      <c r="G106" s="75">
        <v>3.73</v>
      </c>
      <c r="H106" s="75">
        <v>3.04</v>
      </c>
      <c r="I106" s="75">
        <v>18.510000000000002</v>
      </c>
      <c r="J106" s="75">
        <v>107.85689493333344</v>
      </c>
      <c r="K106" s="77" t="s">
        <v>80</v>
      </c>
      <c r="L106" s="75">
        <v>13.04</v>
      </c>
    </row>
    <row r="107" spans="1:12" ht="15" x14ac:dyDescent="0.25">
      <c r="A107" s="23"/>
      <c r="B107" s="15"/>
      <c r="C107" s="11"/>
      <c r="D107" s="7" t="s">
        <v>22</v>
      </c>
      <c r="E107" s="42" t="s">
        <v>79</v>
      </c>
      <c r="F107" s="63">
        <v>200</v>
      </c>
      <c r="G107" s="43">
        <v>1</v>
      </c>
      <c r="H107" s="43">
        <v>0.2</v>
      </c>
      <c r="I107" s="43">
        <v>20.6</v>
      </c>
      <c r="J107" s="43">
        <v>86.47999999999999</v>
      </c>
      <c r="K107" s="44"/>
      <c r="L107" s="43">
        <v>10.199999999999999</v>
      </c>
    </row>
    <row r="108" spans="1:12" ht="15" x14ac:dyDescent="0.25">
      <c r="A108" s="23"/>
      <c r="B108" s="15"/>
      <c r="C108" s="11"/>
      <c r="D108" s="7" t="s">
        <v>30</v>
      </c>
      <c r="E108" s="42" t="s">
        <v>39</v>
      </c>
      <c r="F108" s="63">
        <v>30</v>
      </c>
      <c r="G108" s="43">
        <v>1.98</v>
      </c>
      <c r="H108" s="43">
        <v>0.2</v>
      </c>
      <c r="I108" s="43">
        <v>14.07</v>
      </c>
      <c r="J108" s="43">
        <v>67.170299999999997</v>
      </c>
      <c r="K108" s="44"/>
      <c r="L108" s="43">
        <v>3.28</v>
      </c>
    </row>
    <row r="109" spans="1:12" ht="15" x14ac:dyDescent="0.25">
      <c r="A109" s="23"/>
      <c r="B109" s="15"/>
      <c r="C109" s="11"/>
      <c r="D109" s="7" t="s">
        <v>31</v>
      </c>
      <c r="E109" s="42" t="s">
        <v>40</v>
      </c>
      <c r="F109" s="63">
        <v>30</v>
      </c>
      <c r="G109" s="43">
        <v>1.98</v>
      </c>
      <c r="H109" s="43">
        <v>0.36</v>
      </c>
      <c r="I109" s="43">
        <v>12.51</v>
      </c>
      <c r="J109" s="43">
        <v>58.013999999999996</v>
      </c>
      <c r="K109" s="44"/>
      <c r="L109" s="43">
        <v>3.28</v>
      </c>
    </row>
    <row r="110" spans="1:12" ht="15" x14ac:dyDescent="0.25">
      <c r="A110" s="23"/>
      <c r="B110" s="15"/>
      <c r="C110" s="11"/>
      <c r="D110" s="7" t="s">
        <v>23</v>
      </c>
      <c r="E110" s="42" t="s">
        <v>61</v>
      </c>
      <c r="F110" s="63">
        <v>100</v>
      </c>
      <c r="G110" s="43">
        <v>0.4</v>
      </c>
      <c r="H110" s="43">
        <v>0.4</v>
      </c>
      <c r="I110" s="43">
        <v>11.6</v>
      </c>
      <c r="J110" s="43">
        <v>48.68</v>
      </c>
      <c r="K110" s="44"/>
      <c r="L110" s="43">
        <v>8.1999999999999993</v>
      </c>
    </row>
    <row r="111" spans="1:12" ht="15" x14ac:dyDescent="0.25">
      <c r="A111" s="23"/>
      <c r="B111" s="15"/>
      <c r="C111" s="11"/>
      <c r="D111" s="6"/>
      <c r="E111" s="42"/>
      <c r="F111" s="6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6"/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4"/>
      <c r="B113" s="17"/>
      <c r="C113" s="8"/>
      <c r="D113" s="18" t="s">
        <v>32</v>
      </c>
      <c r="E113" s="9"/>
      <c r="F113" s="19">
        <f>SUM(F105:F112)</f>
        <v>610</v>
      </c>
      <c r="G113" s="19">
        <f>SUM(G105:G112)</f>
        <v>20.349999999999998</v>
      </c>
      <c r="H113" s="19">
        <f>SUM(H105:H112)</f>
        <v>22.879999999999995</v>
      </c>
      <c r="I113" s="19">
        <f>SUM(I105:I112)</f>
        <v>87.99</v>
      </c>
      <c r="J113" s="19">
        <f>SUM(J105:J112)</f>
        <v>624.28509793333342</v>
      </c>
      <c r="K113" s="25"/>
      <c r="L113" s="66">
        <f>SUM(L105:L112)</f>
        <v>77</v>
      </c>
    </row>
    <row r="114" spans="1:12" ht="15" x14ac:dyDescent="0.25">
      <c r="A114" s="26">
        <f>A105</f>
        <v>2</v>
      </c>
      <c r="B114" s="13">
        <f>B105</f>
        <v>1</v>
      </c>
      <c r="C114" s="10" t="s">
        <v>24</v>
      </c>
      <c r="D114" s="7" t="s">
        <v>25</v>
      </c>
      <c r="E114" s="42"/>
      <c r="F114" s="6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26</v>
      </c>
      <c r="E115" s="42"/>
      <c r="F115" s="6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7" t="s">
        <v>27</v>
      </c>
      <c r="E116" s="42"/>
      <c r="F116" s="6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7" t="s">
        <v>28</v>
      </c>
      <c r="E117" s="42"/>
      <c r="F117" s="63"/>
      <c r="G117" s="43"/>
      <c r="H117" s="43"/>
      <c r="I117" s="43"/>
      <c r="J117" s="43"/>
      <c r="K117" s="44"/>
      <c r="L117" s="43"/>
    </row>
    <row r="118" spans="1:12" ht="15" x14ac:dyDescent="0.25">
      <c r="A118" s="23"/>
      <c r="B118" s="15"/>
      <c r="C118" s="11"/>
      <c r="D118" s="7" t="s">
        <v>29</v>
      </c>
      <c r="E118" s="42"/>
      <c r="F118" s="63"/>
      <c r="G118" s="43"/>
      <c r="H118" s="43"/>
      <c r="I118" s="43"/>
      <c r="J118" s="43"/>
      <c r="K118" s="44"/>
      <c r="L118" s="43"/>
    </row>
    <row r="119" spans="1:12" ht="15" x14ac:dyDescent="0.25">
      <c r="A119" s="23"/>
      <c r="B119" s="15"/>
      <c r="C119" s="11"/>
      <c r="D119" s="7" t="s">
        <v>30</v>
      </c>
      <c r="E119" s="42"/>
      <c r="F119" s="63"/>
      <c r="G119" s="43"/>
      <c r="H119" s="43"/>
      <c r="I119" s="43"/>
      <c r="J119" s="43"/>
      <c r="K119" s="44"/>
      <c r="L119" s="43"/>
    </row>
    <row r="120" spans="1:12" ht="15" x14ac:dyDescent="0.25">
      <c r="A120" s="23"/>
      <c r="B120" s="15"/>
      <c r="C120" s="11"/>
      <c r="D120" s="6" t="s">
        <v>31</v>
      </c>
      <c r="E120" s="42"/>
      <c r="F120" s="63"/>
      <c r="G120" s="43"/>
      <c r="H120" s="43"/>
      <c r="I120" s="43"/>
      <c r="J120" s="43"/>
      <c r="K120" s="44"/>
      <c r="L120" s="43"/>
    </row>
    <row r="121" spans="1:12" ht="15" x14ac:dyDescent="0.25">
      <c r="A121" s="23"/>
      <c r="B121" s="15"/>
      <c r="C121" s="11"/>
      <c r="D121" s="6"/>
      <c r="E121" s="42"/>
      <c r="F121" s="63"/>
      <c r="G121" s="43"/>
      <c r="H121" s="43"/>
      <c r="I121" s="43"/>
      <c r="J121" s="43"/>
      <c r="K121" s="44"/>
      <c r="L121" s="43"/>
    </row>
    <row r="122" spans="1:12" ht="15" x14ac:dyDescent="0.25">
      <c r="A122" s="24"/>
      <c r="B122" s="17"/>
      <c r="C122" s="8"/>
      <c r="D122" s="18" t="s">
        <v>32</v>
      </c>
      <c r="E122" s="9"/>
      <c r="F122" s="19">
        <f>SUM(F114:F121)</f>
        <v>0</v>
      </c>
      <c r="G122" s="19">
        <f>SUM(G114:G121)</f>
        <v>0</v>
      </c>
      <c r="H122" s="19">
        <f>SUM(H114:H121)</f>
        <v>0</v>
      </c>
      <c r="I122" s="19">
        <f>SUM(I114:I121)</f>
        <v>0</v>
      </c>
      <c r="J122" s="19">
        <f>SUM(J114:J121)</f>
        <v>0</v>
      </c>
      <c r="K122" s="25"/>
      <c r="L122" s="19">
        <f>SUM(L114:L121)</f>
        <v>0</v>
      </c>
    </row>
    <row r="123" spans="1:12" ht="15.75" customHeight="1" thickBot="1" x14ac:dyDescent="0.25">
      <c r="A123" s="29">
        <f>A105</f>
        <v>2</v>
      </c>
      <c r="B123" s="30">
        <f>B105</f>
        <v>1</v>
      </c>
      <c r="C123" s="68" t="s">
        <v>4</v>
      </c>
      <c r="D123" s="82"/>
      <c r="E123" s="31"/>
      <c r="F123" s="32">
        <f>F113+F122</f>
        <v>610</v>
      </c>
      <c r="G123" s="32">
        <f>G113+G122</f>
        <v>20.349999999999998</v>
      </c>
      <c r="H123" s="32">
        <f>H113+H122</f>
        <v>22.879999999999995</v>
      </c>
      <c r="I123" s="32">
        <f>I113+I122</f>
        <v>87.99</v>
      </c>
      <c r="J123" s="32">
        <f>J113+J122</f>
        <v>624.28509793333342</v>
      </c>
      <c r="K123" s="32"/>
      <c r="L123" s="32">
        <f>L113+L122</f>
        <v>77</v>
      </c>
    </row>
    <row r="124" spans="1:12" ht="15" x14ac:dyDescent="0.25">
      <c r="A124" s="14">
        <v>2</v>
      </c>
      <c r="B124" s="15">
        <v>2</v>
      </c>
      <c r="C124" s="22" t="s">
        <v>20</v>
      </c>
      <c r="D124" s="78" t="s">
        <v>25</v>
      </c>
      <c r="E124" s="42" t="s">
        <v>85</v>
      </c>
      <c r="F124" s="63">
        <v>30</v>
      </c>
      <c r="G124" s="43">
        <v>0.32</v>
      </c>
      <c r="H124" s="43">
        <v>0.06</v>
      </c>
      <c r="I124" s="43">
        <v>1.53</v>
      </c>
      <c r="J124" s="43">
        <v>7.6234200000000003</v>
      </c>
      <c r="K124" s="44"/>
      <c r="L124" s="43">
        <v>4.3600000000000003</v>
      </c>
    </row>
    <row r="125" spans="1:12" ht="15" x14ac:dyDescent="0.25">
      <c r="A125" s="14"/>
      <c r="B125" s="15"/>
      <c r="C125" s="11"/>
      <c r="D125" s="8" t="s">
        <v>21</v>
      </c>
      <c r="E125" s="73" t="s">
        <v>81</v>
      </c>
      <c r="F125" s="74" t="s">
        <v>55</v>
      </c>
      <c r="G125" s="75">
        <v>9.64</v>
      </c>
      <c r="H125" s="75">
        <v>5.07</v>
      </c>
      <c r="I125" s="75">
        <v>9.02</v>
      </c>
      <c r="J125" s="75">
        <v>119.53301538461542</v>
      </c>
      <c r="K125" s="77" t="s">
        <v>82</v>
      </c>
      <c r="L125" s="75">
        <v>48.19</v>
      </c>
    </row>
    <row r="126" spans="1:12" ht="15" x14ac:dyDescent="0.25">
      <c r="A126" s="14"/>
      <c r="B126" s="15"/>
      <c r="C126" s="11"/>
      <c r="D126" s="6" t="s">
        <v>28</v>
      </c>
      <c r="E126" s="42" t="s">
        <v>83</v>
      </c>
      <c r="F126" s="63">
        <v>150</v>
      </c>
      <c r="G126" s="43">
        <v>4.84</v>
      </c>
      <c r="H126" s="43">
        <v>4.24</v>
      </c>
      <c r="I126" s="43">
        <v>51.02</v>
      </c>
      <c r="J126" s="43">
        <v>262.32997</v>
      </c>
      <c r="K126" s="44" t="s">
        <v>84</v>
      </c>
      <c r="L126" s="43">
        <v>14.2</v>
      </c>
    </row>
    <row r="127" spans="1:12" ht="15" x14ac:dyDescent="0.25">
      <c r="A127" s="14"/>
      <c r="B127" s="15"/>
      <c r="C127" s="11"/>
      <c r="D127" s="7" t="s">
        <v>22</v>
      </c>
      <c r="E127" s="42" t="s">
        <v>63</v>
      </c>
      <c r="F127" s="63">
        <v>180</v>
      </c>
      <c r="G127" s="43">
        <v>7.0000000000000007E-2</v>
      </c>
      <c r="H127" s="43">
        <v>0.02</v>
      </c>
      <c r="I127" s="43">
        <v>4.45</v>
      </c>
      <c r="J127" s="43">
        <v>17.297524800000001</v>
      </c>
      <c r="K127" s="44" t="s">
        <v>42</v>
      </c>
      <c r="L127" s="43">
        <v>3.69</v>
      </c>
    </row>
    <row r="128" spans="1:12" ht="15" x14ac:dyDescent="0.25">
      <c r="A128" s="14"/>
      <c r="B128" s="15"/>
      <c r="C128" s="11"/>
      <c r="D128" s="7" t="s">
        <v>30</v>
      </c>
      <c r="E128" s="42" t="s">
        <v>39</v>
      </c>
      <c r="F128" s="63">
        <v>30</v>
      </c>
      <c r="G128" s="43">
        <v>1.98</v>
      </c>
      <c r="H128" s="43">
        <v>0.2</v>
      </c>
      <c r="I128" s="43">
        <v>14.07</v>
      </c>
      <c r="J128" s="43">
        <v>67.170299999999997</v>
      </c>
      <c r="K128" s="44"/>
      <c r="L128" s="43">
        <v>3.28</v>
      </c>
    </row>
    <row r="129" spans="1:12" ht="15" x14ac:dyDescent="0.25">
      <c r="A129" s="14"/>
      <c r="B129" s="15"/>
      <c r="C129" s="11"/>
      <c r="D129" s="7" t="s">
        <v>31</v>
      </c>
      <c r="E129" s="42" t="s">
        <v>40</v>
      </c>
      <c r="F129" s="63">
        <v>30</v>
      </c>
      <c r="G129" s="43">
        <v>1.98</v>
      </c>
      <c r="H129" s="43">
        <v>0.36</v>
      </c>
      <c r="I129" s="43">
        <v>12.51</v>
      </c>
      <c r="J129" s="43">
        <v>58.013999999999996</v>
      </c>
      <c r="K129" s="44"/>
      <c r="L129" s="43">
        <v>3.28</v>
      </c>
    </row>
    <row r="130" spans="1:12" ht="15" x14ac:dyDescent="0.25">
      <c r="A130" s="14"/>
      <c r="B130" s="15"/>
      <c r="C130" s="11"/>
      <c r="D130" s="7" t="s">
        <v>23</v>
      </c>
      <c r="E130" s="42"/>
      <c r="F130" s="6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6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6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6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6"/>
      <c r="B134" s="17"/>
      <c r="C134" s="8"/>
      <c r="D134" s="18" t="s">
        <v>32</v>
      </c>
      <c r="E134" s="9"/>
      <c r="F134" s="19">
        <f>SUM(F124:F133)</f>
        <v>420</v>
      </c>
      <c r="G134" s="19">
        <f>SUM(G124:G133)</f>
        <v>18.830000000000002</v>
      </c>
      <c r="H134" s="19">
        <f t="shared" ref="H134:J134" si="24">SUM(H124:H133)</f>
        <v>9.9499999999999993</v>
      </c>
      <c r="I134" s="19">
        <f>SUM(I124:I133)</f>
        <v>92.600000000000009</v>
      </c>
      <c r="J134" s="19">
        <f>SUM(J124:J133)</f>
        <v>531.96823018461544</v>
      </c>
      <c r="K134" s="25"/>
      <c r="L134" s="66">
        <f>SUM(L124:L133)</f>
        <v>77</v>
      </c>
    </row>
    <row r="135" spans="1:12" ht="15" x14ac:dyDescent="0.25">
      <c r="A135" s="13">
        <f>A124</f>
        <v>2</v>
      </c>
      <c r="B135" s="13">
        <f>B124</f>
        <v>2</v>
      </c>
      <c r="C135" s="10" t="s">
        <v>24</v>
      </c>
      <c r="D135" s="7" t="s">
        <v>25</v>
      </c>
      <c r="E135" s="42"/>
      <c r="F135" s="6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7" t="s">
        <v>26</v>
      </c>
      <c r="E136" s="42"/>
      <c r="F136" s="63"/>
      <c r="G136" s="43"/>
      <c r="H136" s="43"/>
      <c r="I136" s="43"/>
      <c r="J136" s="43"/>
      <c r="K136" s="44"/>
      <c r="L136" s="43"/>
    </row>
    <row r="137" spans="1:12" ht="15" x14ac:dyDescent="0.25">
      <c r="A137" s="14"/>
      <c r="B137" s="15"/>
      <c r="C137" s="11"/>
      <c r="D137" s="7" t="s">
        <v>27</v>
      </c>
      <c r="E137" s="42"/>
      <c r="F137" s="63"/>
      <c r="G137" s="43"/>
      <c r="H137" s="43"/>
      <c r="I137" s="43"/>
      <c r="J137" s="43"/>
      <c r="K137" s="44"/>
      <c r="L137" s="43"/>
    </row>
    <row r="138" spans="1:12" ht="15" x14ac:dyDescent="0.25">
      <c r="A138" s="14"/>
      <c r="B138" s="15"/>
      <c r="C138" s="11"/>
      <c r="D138" s="7" t="s">
        <v>29</v>
      </c>
      <c r="E138" s="42"/>
      <c r="F138" s="63"/>
      <c r="G138" s="43"/>
      <c r="H138" s="43"/>
      <c r="I138" s="43"/>
      <c r="J138" s="43"/>
      <c r="K138" s="44"/>
      <c r="L138" s="43"/>
    </row>
    <row r="139" spans="1:12" ht="15" x14ac:dyDescent="0.25">
      <c r="A139" s="14"/>
      <c r="B139" s="15"/>
      <c r="C139" s="11"/>
      <c r="D139" s="7" t="s">
        <v>30</v>
      </c>
      <c r="E139" s="42"/>
      <c r="F139" s="63"/>
      <c r="G139" s="43"/>
      <c r="H139" s="43"/>
      <c r="I139" s="43"/>
      <c r="J139" s="43"/>
      <c r="K139" s="44"/>
      <c r="L139" s="43"/>
    </row>
    <row r="140" spans="1:12" ht="15" x14ac:dyDescent="0.25">
      <c r="A140" s="14"/>
      <c r="B140" s="15"/>
      <c r="C140" s="11"/>
      <c r="D140" s="7" t="s">
        <v>31</v>
      </c>
      <c r="E140" s="42"/>
      <c r="F140" s="63"/>
      <c r="G140" s="43"/>
      <c r="H140" s="43"/>
      <c r="I140" s="43"/>
      <c r="J140" s="43"/>
      <c r="K140" s="44"/>
      <c r="L140" s="43"/>
    </row>
    <row r="141" spans="1:12" ht="15" x14ac:dyDescent="0.25">
      <c r="A141" s="14"/>
      <c r="B141" s="15"/>
      <c r="C141" s="11"/>
      <c r="D141" s="6"/>
      <c r="E141" s="42"/>
      <c r="F141" s="63"/>
      <c r="G141" s="43"/>
      <c r="H141" s="43"/>
      <c r="I141" s="43"/>
      <c r="J141" s="43"/>
      <c r="K141" s="44"/>
      <c r="L141" s="43"/>
    </row>
    <row r="142" spans="1:12" ht="15" x14ac:dyDescent="0.25">
      <c r="A142" s="14"/>
      <c r="B142" s="15"/>
      <c r="C142" s="11"/>
      <c r="D142" s="6"/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16"/>
      <c r="B143" s="17"/>
      <c r="C143" s="8"/>
      <c r="D143" s="18" t="s">
        <v>32</v>
      </c>
      <c r="E143" s="9"/>
      <c r="F143" s="19">
        <f>SUM(F135:F142)</f>
        <v>0</v>
      </c>
      <c r="G143" s="19">
        <f>SUM(G135:G142)</f>
        <v>0</v>
      </c>
      <c r="H143" s="19">
        <f>SUM(H135:H142)</f>
        <v>0</v>
      </c>
      <c r="I143" s="19">
        <f>SUM(I135:I142)</f>
        <v>0</v>
      </c>
      <c r="J143" s="19">
        <f>SUM(J135:J142)</f>
        <v>0</v>
      </c>
      <c r="K143" s="25"/>
      <c r="L143" s="19">
        <f>SUM(L135:L142)</f>
        <v>0</v>
      </c>
    </row>
    <row r="144" spans="1:12" ht="15" customHeight="1" thickBot="1" x14ac:dyDescent="0.25">
      <c r="A144" s="33">
        <f>A124</f>
        <v>2</v>
      </c>
      <c r="B144" s="33">
        <f>B124</f>
        <v>2</v>
      </c>
      <c r="C144" s="68" t="s">
        <v>4</v>
      </c>
      <c r="D144" s="82"/>
      <c r="E144" s="31"/>
      <c r="F144" s="32">
        <f>F134+F143</f>
        <v>420</v>
      </c>
      <c r="G144" s="32">
        <f>G134+G143</f>
        <v>18.830000000000002</v>
      </c>
      <c r="H144" s="32">
        <f>H134+H143</f>
        <v>9.9499999999999993</v>
      </c>
      <c r="I144" s="32">
        <f>I134+I143</f>
        <v>92.600000000000009</v>
      </c>
      <c r="J144" s="32">
        <f>J134+J143</f>
        <v>531.96823018461544</v>
      </c>
      <c r="K144" s="32"/>
      <c r="L144" s="32">
        <f>L134+L143</f>
        <v>77</v>
      </c>
    </row>
    <row r="145" spans="1:12" ht="15" x14ac:dyDescent="0.25">
      <c r="A145" s="20">
        <v>2</v>
      </c>
      <c r="B145" s="21">
        <v>3</v>
      </c>
      <c r="C145" s="22" t="s">
        <v>20</v>
      </c>
      <c r="D145" s="5" t="s">
        <v>21</v>
      </c>
      <c r="E145" s="39" t="s">
        <v>86</v>
      </c>
      <c r="F145" s="62">
        <v>200</v>
      </c>
      <c r="G145" s="40">
        <v>5.97</v>
      </c>
      <c r="H145" s="40">
        <v>5.26</v>
      </c>
      <c r="I145" s="40">
        <v>33.67</v>
      </c>
      <c r="J145" s="40">
        <v>201.104792</v>
      </c>
      <c r="K145" s="41" t="s">
        <v>89</v>
      </c>
      <c r="L145" s="40">
        <v>15.88</v>
      </c>
    </row>
    <row r="146" spans="1:12" ht="15" x14ac:dyDescent="0.25">
      <c r="A146" s="23"/>
      <c r="B146" s="15"/>
      <c r="C146" s="11"/>
      <c r="D146" s="8"/>
      <c r="E146" s="73" t="s">
        <v>87</v>
      </c>
      <c r="F146" s="74">
        <v>50</v>
      </c>
      <c r="G146" s="75">
        <v>8.4499999999999993</v>
      </c>
      <c r="H146" s="75">
        <v>4.8</v>
      </c>
      <c r="I146" s="75">
        <v>6.71</v>
      </c>
      <c r="J146" s="75">
        <v>104.61622875</v>
      </c>
      <c r="K146" s="77" t="s">
        <v>88</v>
      </c>
      <c r="L146" s="75">
        <v>18.96</v>
      </c>
    </row>
    <row r="147" spans="1:12" ht="15" x14ac:dyDescent="0.25">
      <c r="A147" s="23"/>
      <c r="B147" s="15"/>
      <c r="C147" s="11"/>
      <c r="D147" s="8"/>
      <c r="E147" s="73" t="s">
        <v>64</v>
      </c>
      <c r="F147" s="74">
        <v>10</v>
      </c>
      <c r="G147" s="75">
        <v>0.72</v>
      </c>
      <c r="H147" s="75">
        <v>0.85</v>
      </c>
      <c r="I147" s="75">
        <v>5.55</v>
      </c>
      <c r="J147" s="75">
        <v>31.74</v>
      </c>
      <c r="K147" s="77"/>
      <c r="L147" s="75">
        <v>3.21</v>
      </c>
    </row>
    <row r="148" spans="1:12" ht="15" x14ac:dyDescent="0.25">
      <c r="A148" s="23"/>
      <c r="B148" s="15"/>
      <c r="C148" s="11"/>
      <c r="D148" s="6" t="s">
        <v>28</v>
      </c>
      <c r="E148" s="42"/>
      <c r="F148" s="6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22</v>
      </c>
      <c r="E149" s="42" t="s">
        <v>46</v>
      </c>
      <c r="F149" s="63">
        <v>180</v>
      </c>
      <c r="G149" s="43">
        <v>3.28</v>
      </c>
      <c r="H149" s="43">
        <v>3.01</v>
      </c>
      <c r="I149" s="43">
        <v>21.69</v>
      </c>
      <c r="J149" s="43">
        <v>121.29052319999998</v>
      </c>
      <c r="K149" s="44" t="s">
        <v>47</v>
      </c>
      <c r="L149" s="43">
        <v>15.35</v>
      </c>
    </row>
    <row r="150" spans="1:12" ht="15.75" customHeight="1" x14ac:dyDescent="0.25">
      <c r="A150" s="23"/>
      <c r="B150" s="15"/>
      <c r="C150" s="11"/>
      <c r="D150" s="7" t="s">
        <v>30</v>
      </c>
      <c r="E150" s="42" t="s">
        <v>39</v>
      </c>
      <c r="F150" s="63">
        <v>30</v>
      </c>
      <c r="G150" s="43">
        <v>1.98</v>
      </c>
      <c r="H150" s="43">
        <v>0.2</v>
      </c>
      <c r="I150" s="43">
        <v>14.07</v>
      </c>
      <c r="J150" s="43">
        <v>67.170299999999997</v>
      </c>
      <c r="K150" s="44"/>
      <c r="L150" s="43">
        <v>3.28</v>
      </c>
    </row>
    <row r="151" spans="1:12" ht="15" x14ac:dyDescent="0.25">
      <c r="A151" s="23"/>
      <c r="B151" s="15"/>
      <c r="C151" s="11"/>
      <c r="D151" s="7" t="s">
        <v>31</v>
      </c>
      <c r="E151" s="42"/>
      <c r="F151" s="6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6"/>
      <c r="E152" s="42" t="s">
        <v>65</v>
      </c>
      <c r="F152" s="43">
        <v>100</v>
      </c>
      <c r="G152" s="43">
        <v>0.03</v>
      </c>
      <c r="H152" s="43">
        <v>0.02</v>
      </c>
      <c r="I152" s="43">
        <v>0</v>
      </c>
      <c r="J152" s="43">
        <v>0.30369041000000002</v>
      </c>
      <c r="K152" s="44"/>
      <c r="L152" s="43">
        <v>20.32</v>
      </c>
    </row>
    <row r="153" spans="1:12" ht="15" x14ac:dyDescent="0.25">
      <c r="A153" s="24"/>
      <c r="B153" s="17"/>
      <c r="C153" s="8"/>
      <c r="D153" s="18" t="s">
        <v>32</v>
      </c>
      <c r="E153" s="9"/>
      <c r="F153" s="19">
        <f>SUM(F145:F152)</f>
        <v>570</v>
      </c>
      <c r="G153" s="19">
        <f>SUM(G145:G152)</f>
        <v>20.43</v>
      </c>
      <c r="H153" s="19">
        <f>SUM(H145:H152)</f>
        <v>14.139999999999997</v>
      </c>
      <c r="I153" s="19">
        <f t="shared" ref="I153:J153" si="25">SUM(I145:I152)</f>
        <v>81.69</v>
      </c>
      <c r="J153" s="19">
        <f t="shared" si="25"/>
        <v>526.22553435999998</v>
      </c>
      <c r="K153" s="25"/>
      <c r="L153" s="66">
        <f>SUM(L145:L152)</f>
        <v>77</v>
      </c>
    </row>
    <row r="154" spans="1:12" ht="15" x14ac:dyDescent="0.25">
      <c r="A154" s="26">
        <f>A145</f>
        <v>2</v>
      </c>
      <c r="B154" s="13">
        <f>B145</f>
        <v>3</v>
      </c>
      <c r="C154" s="10" t="s">
        <v>24</v>
      </c>
      <c r="D154" s="7" t="s">
        <v>25</v>
      </c>
      <c r="E154" s="42"/>
      <c r="F154" s="6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7" t="s">
        <v>26</v>
      </c>
      <c r="E155" s="42"/>
      <c r="F155" s="63"/>
      <c r="G155" s="43"/>
      <c r="H155" s="43"/>
      <c r="I155" s="43"/>
      <c r="J155" s="43"/>
      <c r="K155" s="44"/>
      <c r="L155" s="43"/>
    </row>
    <row r="156" spans="1:12" ht="15" x14ac:dyDescent="0.25">
      <c r="A156" s="23"/>
      <c r="B156" s="15"/>
      <c r="C156" s="11"/>
      <c r="D156" s="7" t="s">
        <v>27</v>
      </c>
      <c r="E156" s="42"/>
      <c r="F156" s="63"/>
      <c r="G156" s="43"/>
      <c r="H156" s="43"/>
      <c r="I156" s="43"/>
      <c r="J156" s="43"/>
      <c r="K156" s="44"/>
      <c r="L156" s="43"/>
    </row>
    <row r="157" spans="1:12" ht="15" x14ac:dyDescent="0.25">
      <c r="A157" s="23"/>
      <c r="B157" s="15"/>
      <c r="C157" s="11"/>
      <c r="D157" s="7" t="s">
        <v>28</v>
      </c>
      <c r="E157" s="42"/>
      <c r="F157" s="63"/>
      <c r="G157" s="43"/>
      <c r="H157" s="43"/>
      <c r="I157" s="43"/>
      <c r="J157" s="43"/>
      <c r="K157" s="44"/>
      <c r="L157" s="43"/>
    </row>
    <row r="158" spans="1:12" ht="15" x14ac:dyDescent="0.25">
      <c r="A158" s="23"/>
      <c r="B158" s="15"/>
      <c r="C158" s="11"/>
      <c r="D158" s="7" t="s">
        <v>29</v>
      </c>
      <c r="E158" s="42"/>
      <c r="F158" s="63"/>
      <c r="G158" s="43"/>
      <c r="H158" s="43"/>
      <c r="I158" s="43"/>
      <c r="J158" s="43"/>
      <c r="K158" s="65"/>
      <c r="L158" s="43"/>
    </row>
    <row r="159" spans="1:12" ht="15" x14ac:dyDescent="0.25">
      <c r="A159" s="23"/>
      <c r="B159" s="15"/>
      <c r="C159" s="11"/>
      <c r="D159" s="7" t="s">
        <v>30</v>
      </c>
      <c r="E159" s="42"/>
      <c r="F159" s="6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31</v>
      </c>
      <c r="E160" s="42"/>
      <c r="F160" s="6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6"/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6"/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4"/>
      <c r="B163" s="17"/>
      <c r="C163" s="8"/>
      <c r="D163" s="18" t="s">
        <v>32</v>
      </c>
      <c r="E163" s="9"/>
      <c r="F163" s="19">
        <f>SUM(F154:F162)</f>
        <v>0</v>
      </c>
      <c r="G163" s="19">
        <f t="shared" ref="G163:J163" si="26">SUM(G154:G162)</f>
        <v>0</v>
      </c>
      <c r="H163" s="19">
        <f t="shared" si="26"/>
        <v>0</v>
      </c>
      <c r="I163" s="19">
        <f t="shared" si="26"/>
        <v>0</v>
      </c>
      <c r="J163" s="19">
        <f t="shared" si="26"/>
        <v>0</v>
      </c>
      <c r="K163" s="25"/>
      <c r="L163" s="19">
        <f t="shared" ref="L163" si="27">SUM(L154:L162)</f>
        <v>0</v>
      </c>
    </row>
    <row r="164" spans="1:12" ht="15" customHeight="1" thickBot="1" x14ac:dyDescent="0.25">
      <c r="A164" s="29">
        <f>A145</f>
        <v>2</v>
      </c>
      <c r="B164" s="30">
        <f>B145</f>
        <v>3</v>
      </c>
      <c r="C164" s="68" t="s">
        <v>4</v>
      </c>
      <c r="D164" s="82"/>
      <c r="E164" s="31"/>
      <c r="F164" s="32">
        <f>F153+F163</f>
        <v>570</v>
      </c>
      <c r="G164" s="32">
        <f t="shared" ref="G164" si="28">G153+G163</f>
        <v>20.43</v>
      </c>
      <c r="H164" s="32">
        <f t="shared" ref="H164" si="29">H153+H163</f>
        <v>14.139999999999997</v>
      </c>
      <c r="I164" s="32">
        <f t="shared" ref="I164" si="30">I153+I163</f>
        <v>81.69</v>
      </c>
      <c r="J164" s="32">
        <f t="shared" ref="J164:L164" si="31">J153+J163</f>
        <v>526.22553435999998</v>
      </c>
      <c r="K164" s="32"/>
      <c r="L164" s="32">
        <f t="shared" si="31"/>
        <v>77</v>
      </c>
    </row>
    <row r="165" spans="1:12" ht="15" x14ac:dyDescent="0.25">
      <c r="A165" s="20">
        <v>2</v>
      </c>
      <c r="B165" s="21">
        <v>4</v>
      </c>
      <c r="C165" s="22" t="s">
        <v>20</v>
      </c>
      <c r="D165" s="78" t="s">
        <v>25</v>
      </c>
      <c r="E165" s="42" t="s">
        <v>85</v>
      </c>
      <c r="F165" s="43">
        <v>80</v>
      </c>
      <c r="G165" s="43">
        <v>0.86</v>
      </c>
      <c r="H165" s="43">
        <v>0.16</v>
      </c>
      <c r="I165" s="43">
        <v>4.08</v>
      </c>
      <c r="J165" s="43">
        <v>20.32912</v>
      </c>
      <c r="K165" s="44"/>
      <c r="L165" s="43">
        <v>9.85</v>
      </c>
    </row>
    <row r="166" spans="1:12" ht="15" x14ac:dyDescent="0.25">
      <c r="A166" s="23"/>
      <c r="B166" s="15"/>
      <c r="C166" s="11"/>
      <c r="D166" s="8" t="s">
        <v>21</v>
      </c>
      <c r="E166" s="73" t="s">
        <v>66</v>
      </c>
      <c r="F166" s="74">
        <v>80</v>
      </c>
      <c r="G166" s="75">
        <v>11.87</v>
      </c>
      <c r="H166" s="75">
        <v>9.9499999999999993</v>
      </c>
      <c r="I166" s="75">
        <v>7.43</v>
      </c>
      <c r="J166" s="75">
        <v>166.95616799999999</v>
      </c>
      <c r="K166" s="77" t="s">
        <v>43</v>
      </c>
      <c r="L166" s="75">
        <v>34.31</v>
      </c>
    </row>
    <row r="167" spans="1:12" ht="15" x14ac:dyDescent="0.25">
      <c r="A167" s="23"/>
      <c r="B167" s="15"/>
      <c r="C167" s="11"/>
      <c r="D167" s="6" t="s">
        <v>28</v>
      </c>
      <c r="E167" s="42" t="s">
        <v>74</v>
      </c>
      <c r="F167" s="63">
        <v>150</v>
      </c>
      <c r="G167" s="43">
        <v>3.11</v>
      </c>
      <c r="H167" s="43">
        <v>3.67</v>
      </c>
      <c r="I167" s="43">
        <v>22.07</v>
      </c>
      <c r="J167" s="43">
        <v>132.58571249999997</v>
      </c>
      <c r="K167" s="44" t="s">
        <v>51</v>
      </c>
      <c r="L167" s="43">
        <v>16.079999999999998</v>
      </c>
    </row>
    <row r="168" spans="1:12" ht="15" x14ac:dyDescent="0.25">
      <c r="A168" s="23"/>
      <c r="B168" s="15"/>
      <c r="C168" s="11"/>
      <c r="D168" s="7" t="s">
        <v>22</v>
      </c>
      <c r="E168" s="42" t="s">
        <v>79</v>
      </c>
      <c r="F168" s="63">
        <v>200</v>
      </c>
      <c r="G168" s="43">
        <v>1</v>
      </c>
      <c r="H168" s="43">
        <v>0.2</v>
      </c>
      <c r="I168" s="43">
        <v>20.6</v>
      </c>
      <c r="J168" s="43">
        <v>86.47999999999999</v>
      </c>
      <c r="K168" s="44"/>
      <c r="L168" s="43">
        <v>10.199999999999999</v>
      </c>
    </row>
    <row r="169" spans="1:12" ht="15" x14ac:dyDescent="0.25">
      <c r="A169" s="23"/>
      <c r="B169" s="15"/>
      <c r="C169" s="11"/>
      <c r="D169" s="7" t="s">
        <v>30</v>
      </c>
      <c r="E169" s="42" t="s">
        <v>39</v>
      </c>
      <c r="F169" s="63">
        <v>30</v>
      </c>
      <c r="G169" s="43">
        <v>1.98</v>
      </c>
      <c r="H169" s="43">
        <v>0.2</v>
      </c>
      <c r="I169" s="43">
        <v>14.07</v>
      </c>
      <c r="J169" s="43">
        <v>67.170299999999997</v>
      </c>
      <c r="K169" s="44"/>
      <c r="L169" s="43">
        <v>3.28</v>
      </c>
    </row>
    <row r="170" spans="1:12" ht="15" x14ac:dyDescent="0.25">
      <c r="A170" s="23"/>
      <c r="B170" s="15"/>
      <c r="C170" s="11"/>
      <c r="D170" s="7" t="s">
        <v>31</v>
      </c>
      <c r="E170" s="42" t="s">
        <v>40</v>
      </c>
      <c r="F170" s="63">
        <v>30</v>
      </c>
      <c r="G170" s="43">
        <v>1.98</v>
      </c>
      <c r="H170" s="43">
        <v>0.36</v>
      </c>
      <c r="I170" s="43">
        <v>12.51</v>
      </c>
      <c r="J170" s="43">
        <v>58.013999999999996</v>
      </c>
      <c r="K170" s="44"/>
      <c r="L170" s="43">
        <v>3.28</v>
      </c>
    </row>
    <row r="171" spans="1:12" ht="15" x14ac:dyDescent="0.25">
      <c r="A171" s="23"/>
      <c r="B171" s="15"/>
      <c r="C171" s="11"/>
      <c r="D171" s="7" t="s">
        <v>23</v>
      </c>
      <c r="E171" s="42"/>
      <c r="F171" s="6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6"/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4"/>
      <c r="B174" s="17"/>
      <c r="C174" s="8"/>
      <c r="D174" s="18" t="s">
        <v>32</v>
      </c>
      <c r="E174" s="9"/>
      <c r="F174" s="19">
        <f>SUM(F165:F173)</f>
        <v>570</v>
      </c>
      <c r="G174" s="19">
        <f>SUM(G165:G173)</f>
        <v>20.799999999999997</v>
      </c>
      <c r="H174" s="19">
        <f>SUM(H165:H173)</f>
        <v>14.539999999999997</v>
      </c>
      <c r="I174" s="19">
        <f>SUM(I165:I173)</f>
        <v>80.760000000000005</v>
      </c>
      <c r="J174" s="19">
        <f>SUM(J165:J173)</f>
        <v>531.53530049999995</v>
      </c>
      <c r="K174" s="25"/>
      <c r="L174" s="66">
        <f>SUM(L165:L173)</f>
        <v>77</v>
      </c>
    </row>
    <row r="175" spans="1:12" ht="15" x14ac:dyDescent="0.25">
      <c r="A175" s="26">
        <f>A165</f>
        <v>2</v>
      </c>
      <c r="B175" s="13">
        <f>B165</f>
        <v>4</v>
      </c>
      <c r="C175" s="10" t="s">
        <v>24</v>
      </c>
      <c r="D175" s="7" t="s">
        <v>25</v>
      </c>
      <c r="E175" s="42"/>
      <c r="F175" s="63"/>
      <c r="G175" s="43"/>
      <c r="H175" s="43"/>
      <c r="I175" s="43"/>
      <c r="J175" s="43"/>
      <c r="K175" s="44"/>
      <c r="L175" s="43"/>
    </row>
    <row r="176" spans="1:12" ht="15" x14ac:dyDescent="0.25">
      <c r="A176" s="23"/>
      <c r="B176" s="15"/>
      <c r="C176" s="11"/>
      <c r="D176" s="7" t="s">
        <v>26</v>
      </c>
      <c r="E176" s="42"/>
      <c r="F176" s="63"/>
      <c r="G176" s="43"/>
      <c r="H176" s="43"/>
      <c r="I176" s="43"/>
      <c r="J176" s="43"/>
      <c r="K176" s="44"/>
      <c r="L176" s="43"/>
    </row>
    <row r="177" spans="1:12" ht="15" x14ac:dyDescent="0.25">
      <c r="A177" s="23"/>
      <c r="B177" s="15"/>
      <c r="C177" s="11"/>
      <c r="D177" s="7" t="s">
        <v>27</v>
      </c>
      <c r="E177" s="42"/>
      <c r="F177" s="63"/>
      <c r="G177" s="43"/>
      <c r="H177" s="43"/>
      <c r="I177" s="43"/>
      <c r="J177" s="43"/>
      <c r="K177" s="44"/>
      <c r="L177" s="43"/>
    </row>
    <row r="178" spans="1:12" ht="15" x14ac:dyDescent="0.25">
      <c r="A178" s="23"/>
      <c r="B178" s="15"/>
      <c r="C178" s="11"/>
      <c r="D178" s="7" t="s">
        <v>28</v>
      </c>
      <c r="E178" s="42"/>
      <c r="F178" s="6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29</v>
      </c>
      <c r="E179" s="42"/>
      <c r="F179" s="6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30</v>
      </c>
      <c r="E180" s="42"/>
      <c r="F180" s="6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31</v>
      </c>
      <c r="E181" s="42"/>
      <c r="F181" s="6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6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4"/>
      <c r="B184" s="17"/>
      <c r="C184" s="8"/>
      <c r="D184" s="18" t="s">
        <v>32</v>
      </c>
      <c r="E184" s="9"/>
      <c r="F184" s="19">
        <f>SUM(F175:F183)</f>
        <v>0</v>
      </c>
      <c r="G184" s="19">
        <f t="shared" ref="G184:J184" si="32">SUM(G175:G183)</f>
        <v>0</v>
      </c>
      <c r="H184" s="19">
        <f t="shared" si="32"/>
        <v>0</v>
      </c>
      <c r="I184" s="19">
        <f t="shared" si="32"/>
        <v>0</v>
      </c>
      <c r="J184" s="19">
        <f t="shared" si="32"/>
        <v>0</v>
      </c>
      <c r="K184" s="25"/>
      <c r="L184" s="19">
        <f t="shared" ref="L184" si="33">SUM(L175:L183)</f>
        <v>0</v>
      </c>
    </row>
    <row r="185" spans="1:12" ht="15" customHeight="1" thickBot="1" x14ac:dyDescent="0.25">
      <c r="A185" s="29">
        <f>A165</f>
        <v>2</v>
      </c>
      <c r="B185" s="30">
        <f>B165</f>
        <v>4</v>
      </c>
      <c r="C185" s="68" t="s">
        <v>4</v>
      </c>
      <c r="D185" s="82"/>
      <c r="E185" s="31"/>
      <c r="F185" s="32">
        <f>F174+F184</f>
        <v>570</v>
      </c>
      <c r="G185" s="32">
        <f t="shared" ref="G185" si="34">G174+G184</f>
        <v>20.799999999999997</v>
      </c>
      <c r="H185" s="32">
        <f t="shared" ref="H185" si="35">H174+H184</f>
        <v>14.539999999999997</v>
      </c>
      <c r="I185" s="32">
        <f t="shared" ref="I185" si="36">I174+I184</f>
        <v>80.760000000000005</v>
      </c>
      <c r="J185" s="32">
        <f t="shared" ref="J185:L185" si="37">J174+J184</f>
        <v>531.53530049999995</v>
      </c>
      <c r="K185" s="32"/>
      <c r="L185" s="32">
        <f t="shared" si="37"/>
        <v>77</v>
      </c>
    </row>
    <row r="186" spans="1:12" s="102" customFormat="1" ht="25.5" x14ac:dyDescent="0.25">
      <c r="A186" s="94">
        <v>2</v>
      </c>
      <c r="B186" s="95">
        <v>5</v>
      </c>
      <c r="C186" s="96" t="s">
        <v>20</v>
      </c>
      <c r="D186" s="97" t="s">
        <v>21</v>
      </c>
      <c r="E186" s="98" t="s">
        <v>90</v>
      </c>
      <c r="F186" s="99">
        <v>200</v>
      </c>
      <c r="G186" s="100">
        <v>4.99</v>
      </c>
      <c r="H186" s="100">
        <v>6.51</v>
      </c>
      <c r="I186" s="100">
        <v>26.42</v>
      </c>
      <c r="J186" s="100">
        <v>182.82498899999996</v>
      </c>
      <c r="K186" s="101" t="s">
        <v>91</v>
      </c>
      <c r="L186" s="100">
        <v>33.950000000000003</v>
      </c>
    </row>
    <row r="187" spans="1:12" ht="15" x14ac:dyDescent="0.25">
      <c r="A187" s="23"/>
      <c r="B187" s="15"/>
      <c r="C187" s="11"/>
      <c r="D187" s="8"/>
      <c r="E187" s="42" t="s">
        <v>60</v>
      </c>
      <c r="F187" s="63">
        <v>10</v>
      </c>
      <c r="G187" s="43">
        <v>0.08</v>
      </c>
      <c r="H187" s="43">
        <v>7.25</v>
      </c>
      <c r="I187" s="43">
        <v>0.13</v>
      </c>
      <c r="J187" s="43">
        <v>66.063999999999993</v>
      </c>
      <c r="K187" s="44"/>
      <c r="L187" s="43">
        <v>4.4800000000000004</v>
      </c>
    </row>
    <row r="188" spans="1:12" ht="15" x14ac:dyDescent="0.25">
      <c r="A188" s="23"/>
      <c r="B188" s="15"/>
      <c r="C188" s="11"/>
      <c r="D188" s="7" t="s">
        <v>22</v>
      </c>
      <c r="E188" s="42" t="s">
        <v>63</v>
      </c>
      <c r="F188" s="63">
        <v>200</v>
      </c>
      <c r="G188" s="43">
        <v>0.08</v>
      </c>
      <c r="H188" s="43">
        <v>0.02</v>
      </c>
      <c r="I188" s="43">
        <v>4.95</v>
      </c>
      <c r="J188" s="43">
        <v>19.219472</v>
      </c>
      <c r="K188" s="44" t="s">
        <v>42</v>
      </c>
      <c r="L188" s="43">
        <v>3.87</v>
      </c>
    </row>
    <row r="189" spans="1:12" ht="15" x14ac:dyDescent="0.25">
      <c r="A189" s="23"/>
      <c r="B189" s="15"/>
      <c r="C189" s="11"/>
      <c r="D189" s="7" t="s">
        <v>30</v>
      </c>
      <c r="E189" s="42" t="s">
        <v>39</v>
      </c>
      <c r="F189" s="63">
        <v>60</v>
      </c>
      <c r="G189" s="43">
        <v>3.97</v>
      </c>
      <c r="H189" s="43">
        <v>0.39</v>
      </c>
      <c r="I189" s="43">
        <v>28.14</v>
      </c>
      <c r="J189" s="43">
        <v>134.34059999999999</v>
      </c>
      <c r="K189" s="44"/>
      <c r="L189" s="43">
        <v>5.18</v>
      </c>
    </row>
    <row r="190" spans="1:12" ht="15" x14ac:dyDescent="0.25">
      <c r="A190" s="23"/>
      <c r="B190" s="15"/>
      <c r="C190" s="11"/>
      <c r="D190" s="7" t="s">
        <v>31</v>
      </c>
      <c r="E190" s="42"/>
      <c r="F190" s="6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23</v>
      </c>
      <c r="E191" s="42"/>
      <c r="F191" s="6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 t="s">
        <v>65</v>
      </c>
      <c r="F192" s="43">
        <v>100</v>
      </c>
      <c r="G192" s="43">
        <v>0.03</v>
      </c>
      <c r="H192" s="43">
        <v>0.02</v>
      </c>
      <c r="I192" s="43">
        <v>0</v>
      </c>
      <c r="J192" s="43">
        <v>0.30369041000000002</v>
      </c>
      <c r="K192" s="44"/>
      <c r="L192" s="43">
        <v>29.52</v>
      </c>
    </row>
    <row r="193" spans="1:12" ht="15.75" customHeight="1" x14ac:dyDescent="0.25">
      <c r="A193" s="24"/>
      <c r="B193" s="17"/>
      <c r="C193" s="8"/>
      <c r="D193" s="18" t="s">
        <v>32</v>
      </c>
      <c r="E193" s="9"/>
      <c r="F193" s="19">
        <f>SUM(F186:F192)</f>
        <v>570</v>
      </c>
      <c r="G193" s="19">
        <f t="shared" ref="G193:J193" si="38">SUM(G186:G192)</f>
        <v>9.15</v>
      </c>
      <c r="H193" s="19">
        <f t="shared" si="38"/>
        <v>14.19</v>
      </c>
      <c r="I193" s="19">
        <f t="shared" si="38"/>
        <v>59.64</v>
      </c>
      <c r="J193" s="19">
        <f t="shared" si="38"/>
        <v>402.75275140999997</v>
      </c>
      <c r="K193" s="25"/>
      <c r="L193" s="66">
        <f>SUM(L186:L192)</f>
        <v>77</v>
      </c>
    </row>
    <row r="194" spans="1:12" ht="15" x14ac:dyDescent="0.25">
      <c r="A194" s="26">
        <f>A186</f>
        <v>2</v>
      </c>
      <c r="B194" s="13">
        <f>B186</f>
        <v>5</v>
      </c>
      <c r="C194" s="10" t="s">
        <v>24</v>
      </c>
      <c r="D194" s="7" t="s">
        <v>25</v>
      </c>
      <c r="E194" s="42"/>
      <c r="F194" s="63"/>
      <c r="G194" s="43"/>
      <c r="H194" s="43"/>
      <c r="I194" s="43"/>
      <c r="J194" s="43"/>
      <c r="K194" s="44"/>
      <c r="L194" s="43"/>
    </row>
    <row r="195" spans="1:12" ht="15" x14ac:dyDescent="0.25">
      <c r="A195" s="23"/>
      <c r="B195" s="15"/>
      <c r="C195" s="11"/>
      <c r="D195" s="7" t="s">
        <v>26</v>
      </c>
      <c r="E195" s="42"/>
      <c r="F195" s="63"/>
      <c r="G195" s="43"/>
      <c r="H195" s="43"/>
      <c r="I195" s="43"/>
      <c r="J195" s="43"/>
      <c r="K195" s="44"/>
      <c r="L195" s="43"/>
    </row>
    <row r="196" spans="1:12" ht="15" x14ac:dyDescent="0.25">
      <c r="A196" s="23"/>
      <c r="B196" s="15"/>
      <c r="C196" s="11"/>
      <c r="D196" s="7" t="s">
        <v>27</v>
      </c>
      <c r="E196" s="42"/>
      <c r="F196" s="63"/>
      <c r="G196" s="43"/>
      <c r="H196" s="43"/>
      <c r="I196" s="43"/>
      <c r="J196" s="43"/>
      <c r="K196" s="65"/>
      <c r="L196" s="43"/>
    </row>
    <row r="197" spans="1:12" ht="15" x14ac:dyDescent="0.25">
      <c r="A197" s="23"/>
      <c r="B197" s="15"/>
      <c r="C197" s="11"/>
      <c r="D197" s="7" t="s">
        <v>29</v>
      </c>
      <c r="E197" s="42"/>
      <c r="F197" s="63"/>
      <c r="G197" s="43"/>
      <c r="H197" s="43"/>
      <c r="I197" s="43"/>
      <c r="J197" s="43"/>
      <c r="K197" s="44"/>
      <c r="L197" s="43"/>
    </row>
    <row r="198" spans="1:12" ht="15" x14ac:dyDescent="0.25">
      <c r="A198" s="23"/>
      <c r="B198" s="15"/>
      <c r="C198" s="11"/>
      <c r="D198" s="7" t="s">
        <v>30</v>
      </c>
      <c r="E198" s="42"/>
      <c r="F198" s="63"/>
      <c r="G198" s="43"/>
      <c r="H198" s="43"/>
      <c r="I198" s="43"/>
      <c r="J198" s="43"/>
      <c r="K198" s="44"/>
      <c r="L198" s="43"/>
    </row>
    <row r="199" spans="1:12" ht="15" x14ac:dyDescent="0.25">
      <c r="A199" s="23"/>
      <c r="B199" s="15"/>
      <c r="C199" s="11"/>
      <c r="D199" s="7" t="s">
        <v>31</v>
      </c>
      <c r="E199" s="42"/>
      <c r="F199" s="63"/>
      <c r="G199" s="43"/>
      <c r="H199" s="43"/>
      <c r="I199" s="43"/>
      <c r="J199" s="43"/>
      <c r="K199" s="44"/>
      <c r="L199" s="43"/>
    </row>
    <row r="200" spans="1:12" ht="15" x14ac:dyDescent="0.25">
      <c r="A200" s="23"/>
      <c r="B200" s="15"/>
      <c r="C200" s="11"/>
      <c r="D200" s="6"/>
      <c r="E200" s="42"/>
      <c r="F200" s="63"/>
      <c r="G200" s="43"/>
      <c r="H200" s="43"/>
      <c r="I200" s="43"/>
      <c r="J200" s="43"/>
      <c r="K200" s="44"/>
      <c r="L200" s="43"/>
    </row>
    <row r="201" spans="1:12" ht="15" x14ac:dyDescent="0.25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5" x14ac:dyDescent="0.25">
      <c r="A202" s="24"/>
      <c r="B202" s="17"/>
      <c r="C202" s="8"/>
      <c r="D202" s="18" t="s">
        <v>32</v>
      </c>
      <c r="E202" s="9"/>
      <c r="F202" s="19">
        <f>SUM(F194:F201)</f>
        <v>0</v>
      </c>
      <c r="G202" s="19">
        <f>SUM(G194:G201)</f>
        <v>0</v>
      </c>
      <c r="H202" s="19">
        <f>SUM(H194:H201)</f>
        <v>0</v>
      </c>
      <c r="I202" s="19">
        <f>SUM(I194:I201)</f>
        <v>0</v>
      </c>
      <c r="J202" s="19">
        <f>SUM(J194:J201)</f>
        <v>0</v>
      </c>
      <c r="K202" s="25"/>
      <c r="L202" s="19">
        <f>SUM(L194:L201)</f>
        <v>0</v>
      </c>
    </row>
    <row r="203" spans="1:12" ht="15" customHeight="1" thickBot="1" x14ac:dyDescent="0.25">
      <c r="A203" s="29">
        <f>A186</f>
        <v>2</v>
      </c>
      <c r="B203" s="30">
        <f>B186</f>
        <v>5</v>
      </c>
      <c r="C203" s="68" t="s">
        <v>4</v>
      </c>
      <c r="D203" s="82"/>
      <c r="E203" s="31"/>
      <c r="F203" s="32">
        <f>F193+F202</f>
        <v>570</v>
      </c>
      <c r="G203" s="32">
        <f>G193+G202</f>
        <v>9.15</v>
      </c>
      <c r="H203" s="32">
        <f>H193+H202</f>
        <v>14.19</v>
      </c>
      <c r="I203" s="32">
        <f>I193+I202</f>
        <v>59.64</v>
      </c>
      <c r="J203" s="32">
        <f>J193+J202</f>
        <v>402.75275140999997</v>
      </c>
      <c r="K203" s="32"/>
      <c r="L203" s="32">
        <f>L193+L202</f>
        <v>77</v>
      </c>
    </row>
    <row r="204" spans="1:12" ht="13.5" customHeight="1" thickBot="1" x14ac:dyDescent="0.25">
      <c r="A204" s="27"/>
      <c r="B204" s="28"/>
      <c r="C204" s="79" t="s">
        <v>5</v>
      </c>
      <c r="D204" s="80"/>
      <c r="E204" s="81"/>
      <c r="F204" s="34">
        <f>(F24+F45+F65+F85+F104+F123+F144+F164+F185+F203)/(IF(F24=0,0,1)+IF(F45=0,0,1)+IF(F65=0,0,1)+IF(F85=0,0,1)+IF(F104=0,0,1)+IF(F123=0,0,1)+IF(F144=0,0,1)+IF(F164=0,0,1)+IF(F185=0,0,1)+IF(F203=0,0,1))</f>
        <v>558</v>
      </c>
      <c r="G204" s="34">
        <f>(G24+G45+G65+G85+G104+G123+G144+G164+G185+G203)/(IF(G24=0,0,1)+IF(G45=0,0,1)+IF(G65=0,0,1)+IF(G85=0,0,1)+IF(G104=0,0,1)+IF(G123=0,0,1)+IF(G144=0,0,1)+IF(G164=0,0,1)+IF(G185=0,0,1)+IF(G203=0,0,1))</f>
        <v>19.658000000000001</v>
      </c>
      <c r="H204" s="34">
        <f>(H24+H45+H65+H85+H104+H123+H144+H164+H185+H203)/(IF(H24=0,0,1)+IF(H45=0,0,1)+IF(H65=0,0,1)+IF(H85=0,0,1)+IF(H104=0,0,1)+IF(H123=0,0,1)+IF(H144=0,0,1)+IF(H164=0,0,1)+IF(H185=0,0,1)+IF(H203=0,0,1))</f>
        <v>15.538999999999998</v>
      </c>
      <c r="I204" s="34">
        <f>(I24+I45+I65+I85+I104+I123+I144+I164+I185+I203)/(IF(I24=0,0,1)+IF(I45=0,0,1)+IF(I65=0,0,1)+IF(I85=0,0,1)+IF(I104=0,0,1)+IF(I123=0,0,1)+IF(I144=0,0,1)+IF(I164=0,0,1)+IF(I185=0,0,1)+IF(I203=0,0,1))</f>
        <v>76.501999999999981</v>
      </c>
      <c r="J204" s="34">
        <f>(J24+J45+J65+J85+J104+J123+J144+J164+J185+J203)/(IF(J24=0,0,1)+IF(J45=0,0,1)+IF(J65=0,0,1)+IF(J85=0,0,1)+IF(J104=0,0,1)+IF(J123=0,0,1)+IF(J144=0,0,1)+IF(J164=0,0,1)+IF(J185=0,0,1)+IF(J203=0,0,1))</f>
        <v>517.38200852551131</v>
      </c>
      <c r="K204" s="34"/>
      <c r="L204" s="34">
        <f>(L24+L45+L65+L85+L104+L123+L144+L164+L185+L203)/(IF(L24=0,0,1)+IF(L45=0,0,1)+IF(L65=0,0,1)+IF(L85=0,0,1)+IF(L104=0,0,1)+IF(L123=0,0,1)+IF(L144=0,0,1)+IF(L164=0,0,1)+IF(L185=0,0,1)+IF(L203=0,0,1))</f>
        <v>77</v>
      </c>
    </row>
  </sheetData>
  <sheetProtection selectLockedCells="1" selectUnlockedCells="1"/>
  <mergeCells count="14">
    <mergeCell ref="C1:E1"/>
    <mergeCell ref="H1:K1"/>
    <mergeCell ref="H2:K2"/>
    <mergeCell ref="C85:D85"/>
    <mergeCell ref="C104:D104"/>
    <mergeCell ref="C24:D24"/>
    <mergeCell ref="C204:E204"/>
    <mergeCell ref="C203:D203"/>
    <mergeCell ref="C123:D123"/>
    <mergeCell ref="C144:D144"/>
    <mergeCell ref="C164:D164"/>
    <mergeCell ref="C185:D185"/>
    <mergeCell ref="C65:D65"/>
    <mergeCell ref="C45:D45"/>
  </mergeCells>
  <pageMargins left="0.7" right="0.7" top="0.75" bottom="0.75" header="0.3" footer="0.3"/>
  <pageSetup paperSize="9" scale="60" orientation="portrait" r:id="rId1"/>
  <rowBreaks count="1" manualBreakCount="1">
    <brk id="1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2023-10-13T10:20:46Z</dcterms:modified>
</cp:coreProperties>
</file>