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C9" i="1" l="1"/>
  <c r="C8" i="1"/>
  <c r="E22" i="1" l="1"/>
  <c r="C22" i="1"/>
  <c r="E21" i="1"/>
  <c r="C21" i="1"/>
  <c r="E20" i="1"/>
  <c r="C20" i="1"/>
  <c r="C16" i="1" l="1"/>
  <c r="E17" i="1" l="1"/>
  <c r="C17" i="1"/>
  <c r="E15" i="1"/>
  <c r="C15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<sst xmlns="http://schemas.openxmlformats.org/spreadsheetml/2006/main" count="42" uniqueCount="41">
  <si>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</si>
  <si>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</si>
  <si>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</si>
  <si>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</si>
  <si>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</si>
  <si>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</si>
  <si>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</si>
  <si>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</si>
  <si>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</si>
  <si>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</si>
  <si>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</si>
  <si>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</si>
  <si>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</si>
  <si>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</si>
  <si>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</si>
  <si>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</si>
  <si>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</si>
  <si>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</si>
  <si>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</si>
  <si>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</si>
  <si>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</si>
  <si>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</si>
  <si>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</si>
  <si>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</si>
  <si>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</si>
  <si>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</si>
  <si>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</si>
  <si>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Кофейный напиток с молоком (вариант 2)</t>
  </si>
  <si>
    <t>Сыр (порциями)</t>
  </si>
  <si>
    <t>Рассольник со сметаной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</si>
  <si>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</si>
  <si>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</si>
  <si>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</si>
  <si>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</si>
  <si>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</si>
  <si>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</si>
  <si>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</si>
  <si>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Компот из сухофруктов</t>
  </si>
  <si>
    <t>Помидор свежий</t>
  </si>
  <si>
    <t>Яйцо отварное</t>
  </si>
  <si>
    <t>Рис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</si>
</sst>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2" fontId="0" fillId="0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8" t="s">
        <v>31</v>
      </c>
      <c r="C1" s="59"/>
      <c r="D1" s="60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1" t="s">
        <v>10</v>
      </c>
      <c r="B4" s="3" t="s">
        <v>11</v>
      </c>
      <c r="C4" s="24" t="str">
        <f>"16/4"</f>
        <v>16/4</v>
      </c>
      <c r="D4" s="25" t="s">
        <v>33</v>
      </c>
      <c r="E4" s="24" t="str">
        <f>"250"</f>
        <v>250</v>
      </c>
      <c r="F4" s="36">
        <v>11.85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62"/>
      <c r="B5" s="26" t="s">
        <v>34</v>
      </c>
      <c r="C5" s="24" t="str">
        <f>"32/10"</f>
        <v>32/10</v>
      </c>
      <c r="D5" s="25" t="s">
        <v>27</v>
      </c>
      <c r="E5" s="24" t="str">
        <f>"180"</f>
        <v>180</v>
      </c>
      <c r="F5" s="37">
        <v>7.81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62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5.18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2"/>
      <c r="B7" s="27"/>
      <c r="C7" s="24" t="str">
        <f>"-"</f>
        <v>-</v>
      </c>
      <c r="D7" s="25" t="s">
        <v>26</v>
      </c>
      <c r="E7" s="52">
        <v>10</v>
      </c>
      <c r="F7" s="38">
        <v>4.4800000000000004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62"/>
      <c r="B8" s="27"/>
      <c r="C8" s="24" t="str">
        <f>"4/13"</f>
        <v>4/13</v>
      </c>
      <c r="D8" s="25" t="s">
        <v>28</v>
      </c>
      <c r="E8" s="52">
        <v>20</v>
      </c>
      <c r="F8" s="38">
        <v>7.39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62"/>
      <c r="B9" s="32"/>
      <c r="C9" s="24" t="str">
        <f>"1/6"</f>
        <v>1/6</v>
      </c>
      <c r="D9" s="35" t="s">
        <v>39</v>
      </c>
      <c r="E9" s="57">
        <v>40</v>
      </c>
      <c r="F9" s="38">
        <v>11.28</v>
      </c>
      <c r="G9" s="34">
        <v>62.78</v>
      </c>
      <c r="H9" s="28">
        <v>5.08</v>
      </c>
      <c r="I9" s="28">
        <v>4.5999999999999996</v>
      </c>
      <c r="J9" s="28">
        <v>0.28000000000000003</v>
      </c>
    </row>
    <row r="10" spans="1:10" ht="15.75" x14ac:dyDescent="0.25">
      <c r="A10" s="63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61" t="s">
        <v>13</v>
      </c>
      <c r="B15" s="1" t="s">
        <v>14</v>
      </c>
      <c r="C15" s="24" t="str">
        <f>"9/2"</f>
        <v>9/2</v>
      </c>
      <c r="D15" s="25" t="s">
        <v>29</v>
      </c>
      <c r="E15" s="24" t="str">
        <f>"250"</f>
        <v>250</v>
      </c>
      <c r="F15" s="49">
        <v>9.0399999999999991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62"/>
      <c r="B16" s="1"/>
      <c r="C16" s="24" t="str">
        <f>"-"</f>
        <v>-</v>
      </c>
      <c r="D16" s="53" t="s">
        <v>36</v>
      </c>
      <c r="E16" s="54">
        <v>35</v>
      </c>
      <c r="F16" s="38">
        <v>10.82</v>
      </c>
      <c r="G16" s="55">
        <v>44.331119999999999</v>
      </c>
      <c r="H16" s="55">
        <v>3.54</v>
      </c>
      <c r="I16" s="55">
        <v>3.35</v>
      </c>
      <c r="J16" s="24">
        <v>0</v>
      </c>
    </row>
    <row r="17" spans="1:10" ht="15.75" x14ac:dyDescent="0.25">
      <c r="A17" s="62"/>
      <c r="B17" s="1" t="s">
        <v>15</v>
      </c>
      <c r="C17" s="24" t="str">
        <f>"19/7"</f>
        <v>19/7</v>
      </c>
      <c r="D17" s="25" t="s">
        <v>25</v>
      </c>
      <c r="E17" s="24" t="str">
        <f>"120"</f>
        <v>120</v>
      </c>
      <c r="F17" s="50">
        <v>27.93</v>
      </c>
      <c r="G17" s="33">
        <v>159.37735384615408</v>
      </c>
      <c r="H17" s="24">
        <v>12.85</v>
      </c>
      <c r="I17" s="24">
        <v>6.76</v>
      </c>
      <c r="J17" s="24">
        <v>12.03</v>
      </c>
    </row>
    <row r="18" spans="1:10" ht="15.75" x14ac:dyDescent="0.25">
      <c r="A18" s="62"/>
      <c r="B18" s="27" t="s">
        <v>16</v>
      </c>
      <c r="C18" s="24" t="str">
        <f>"38/3"</f>
        <v>38/3</v>
      </c>
      <c r="D18" s="25" t="s">
        <v>40</v>
      </c>
      <c r="E18" s="24" t="str">
        <f>"180"</f>
        <v>180</v>
      </c>
      <c r="F18" s="56">
        <v>9.8800000000000008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62"/>
      <c r="B19" s="27"/>
      <c r="C19" s="24"/>
      <c r="D19" s="25" t="s">
        <v>38</v>
      </c>
      <c r="E19" s="52">
        <v>50</v>
      </c>
      <c r="F19" s="56">
        <v>8.94</v>
      </c>
      <c r="G19" s="33">
        <v>6.24</v>
      </c>
      <c r="H19" s="24">
        <v>0.31</v>
      </c>
      <c r="I19" s="24">
        <v>0.04</v>
      </c>
      <c r="J19" s="24">
        <v>1.37</v>
      </c>
    </row>
    <row r="20" spans="1:10" ht="15.75" x14ac:dyDescent="0.25">
      <c r="A20" s="62"/>
      <c r="B20" s="1" t="s">
        <v>35</v>
      </c>
      <c r="C20" s="24" t="str">
        <f>"6/10"</f>
        <v>6/10</v>
      </c>
      <c r="D20" s="25" t="s">
        <v>37</v>
      </c>
      <c r="E20" s="24" t="str">
        <f>"200"</f>
        <v>200</v>
      </c>
      <c r="F20" s="38">
        <v>7.67</v>
      </c>
      <c r="G20" s="33">
        <v>62.11</v>
      </c>
      <c r="H20" s="24">
        <v>0.92</v>
      </c>
      <c r="I20" s="24">
        <v>0.05</v>
      </c>
      <c r="J20" s="24">
        <v>16.46</v>
      </c>
    </row>
    <row r="21" spans="1:10" ht="15.75" x14ac:dyDescent="0.25">
      <c r="A21" s="62"/>
      <c r="B21" s="1" t="s">
        <v>20</v>
      </c>
      <c r="C21" s="24" t="str">
        <f>"-"</f>
        <v>-</v>
      </c>
      <c r="D21" s="25" t="s">
        <v>23</v>
      </c>
      <c r="E21" s="24" t="str">
        <f>"40"</f>
        <v>40</v>
      </c>
      <c r="F21" s="50">
        <v>3.46</v>
      </c>
      <c r="G21" s="33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62"/>
      <c r="B22" s="20" t="s">
        <v>30</v>
      </c>
      <c r="C22" s="28" t="str">
        <f>"-"</f>
        <v>-</v>
      </c>
      <c r="D22" s="35" t="s">
        <v>24</v>
      </c>
      <c r="E22" s="28" t="str">
        <f>"60"</f>
        <v>60</v>
      </c>
      <c r="F22" s="51">
        <v>3.17</v>
      </c>
      <c r="G22" s="34">
        <v>116.02799999999999</v>
      </c>
      <c r="H22" s="28">
        <v>3.96</v>
      </c>
      <c r="I22" s="28">
        <v>0.72</v>
      </c>
      <c r="J22" s="28">
        <v>25.02</v>
      </c>
    </row>
    <row r="23" spans="1:10" ht="15.75" x14ac:dyDescent="0.25">
      <c r="A23" s="62"/>
      <c r="B23" s="20"/>
      <c r="C23" s="28"/>
      <c r="D23" s="35"/>
      <c r="E23" s="28"/>
      <c r="F23" s="51"/>
      <c r="G23" s="34"/>
      <c r="H23" s="28"/>
      <c r="I23" s="28"/>
      <c r="J23" s="28"/>
    </row>
    <row r="24" spans="1:10" ht="15.75" thickBot="1" x14ac:dyDescent="0.3">
      <c r="A24" s="64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2022-09-13T02:40:39Z</dcterms:modified>
</cp:coreProperties>
</file>