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E6" i="1" l="1"/>
  <c r="E21" i="1" l="1"/>
  <c r="C21" i="1"/>
  <c r="E20" i="1"/>
  <c r="C20" i="1"/>
  <c r="E19" i="1"/>
  <c r="C19" i="1"/>
  <c r="E18" i="1"/>
  <c r="E17" i="1"/>
  <c r="C17" i="1"/>
  <c r="E16" i="1"/>
  <c r="C16" i="1"/>
  <c r="E9" i="1"/>
  <c r="C9" i="1"/>
  <c r="E8" i="1"/>
  <c r="C8" i="1"/>
  <c r="E7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<sst xmlns="http://schemas.openxmlformats.org/spreadsheetml/2006/main" count="42" uniqueCount="39">
  <si>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</si>
  <si>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</si>
  <si>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</si>
  <si>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</si>
  <si>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</si>
  <si>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</si>
  <si>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</si>
  <si>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</si>
  <si>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</si>
  <si>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</si>
  <si>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</si>
  <si>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</si>
  <si>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</si>
  <si>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</si>
  <si>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</si>
  <si>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</si>
  <si>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</si>
  <si>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</si>
  <si>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</si>
  <si>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</si>
  <si>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</si>
  <si>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</si>
  <si>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</si>
  <si>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</si>
  <si>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</si>
  <si>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Йогурт стакан</t>
  </si>
  <si>
    <t>гор.тнапиток</t>
  </si>
  <si>
    <t>Запеканка (сырники) из творога (вариант 2)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</si>
  <si>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</si>
  <si>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</si>
  <si>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</si>
  <si>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</si>
  <si>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9 день</t>
  </si>
  <si>
    <t>МБОУ СОШ № 19 ДОВЗ 12 и ст</t>
  </si>
  <si>
    <t>36/10</t>
  </si>
  <si>
    <t>Какао с молоком</t>
  </si>
  <si>
    <t>Молоко сгущенное</t>
  </si>
  <si>
    <t>Яйцо вареное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</si>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</sst>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4" sqref="A4:A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12.25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27</v>
      </c>
      <c r="E5" s="24" t="str">
        <f>"80"</f>
        <v>80</v>
      </c>
      <c r="F5" s="37">
        <v>35.54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36</v>
      </c>
      <c r="E6" s="24" t="str">
        <f>"10"</f>
        <v>10</v>
      </c>
      <c r="F6" s="38">
        <v>3.44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5"/>
      <c r="B7" s="27" t="s">
        <v>26</v>
      </c>
      <c r="C7" s="24" t="s">
        <v>34</v>
      </c>
      <c r="D7" s="25" t="s">
        <v>35</v>
      </c>
      <c r="E7" s="24" t="str">
        <f>"180"</f>
        <v>180</v>
      </c>
      <c r="F7" s="38">
        <v>5.85</v>
      </c>
      <c r="G7" s="33">
        <v>90.23</v>
      </c>
      <c r="H7" s="24">
        <v>3.28</v>
      </c>
      <c r="I7" s="24">
        <v>3.01</v>
      </c>
      <c r="J7" s="24">
        <v>13.51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5.18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55"/>
      <c r="B9" s="32"/>
      <c r="C9" s="28" t="str">
        <f>""</f>
        <v/>
      </c>
      <c r="D9" s="35" t="s">
        <v>25</v>
      </c>
      <c r="E9" s="28" t="str">
        <f>"125"</f>
        <v>125</v>
      </c>
      <c r="F9" s="38">
        <v>29.52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6"/>
      <c r="B10" s="40"/>
      <c r="C10" s="24" t="str">
        <f>"-"</f>
        <v>-</v>
      </c>
      <c r="D10" s="25" t="s">
        <v>37</v>
      </c>
      <c r="E10" s="50">
        <v>40</v>
      </c>
      <c r="F10" s="37">
        <v>12.87</v>
      </c>
      <c r="G10" s="33">
        <v>62.78</v>
      </c>
      <c r="H10" s="24">
        <v>5.08</v>
      </c>
      <c r="I10" s="24">
        <v>4.5999999999999996</v>
      </c>
      <c r="J10" s="24">
        <v>0.28000000000000003</v>
      </c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28</v>
      </c>
      <c r="E16" s="24" t="str">
        <f>"250"</f>
        <v>250</v>
      </c>
      <c r="F16" s="45">
        <v>12.62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29</v>
      </c>
      <c r="E17" s="24" t="str">
        <f>"100"</f>
        <v>100</v>
      </c>
      <c r="F17" s="45">
        <v>47.82</v>
      </c>
      <c r="G17" s="33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5"/>
      <c r="B18" s="1" t="s">
        <v>16</v>
      </c>
      <c r="C18" s="24" t="str">
        <f>"39/3"</f>
        <v>39/3</v>
      </c>
      <c r="D18" s="25" t="s">
        <v>38</v>
      </c>
      <c r="E18" s="24" t="str">
        <f>"180"</f>
        <v>180</v>
      </c>
      <c r="F18" s="45">
        <v>12.04</v>
      </c>
      <c r="G18" s="33">
        <v>285.1038054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3.46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30</v>
      </c>
      <c r="E20" s="24" t="str">
        <f>"60"</f>
        <v>60</v>
      </c>
      <c r="F20" s="45">
        <v>3.17</v>
      </c>
      <c r="G20" s="33">
        <v>116.02799999999999</v>
      </c>
      <c r="H20" s="24">
        <v>3.96</v>
      </c>
      <c r="I20" s="24">
        <v>0.72</v>
      </c>
      <c r="J20" s="24">
        <v>25.02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31</v>
      </c>
      <c r="E21" s="28" t="str">
        <f>"200"</f>
        <v>200</v>
      </c>
      <c r="F21" s="45">
        <v>10.7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2022-02-09T03:43:38Z</cp:lastPrinted>
  <dcterms:created xsi:type="dcterms:W3CDTF">2015-06-05T18:19:34Z</dcterms:created>
  <dcterms:modified xsi:type="dcterms:W3CDTF">2022-02-09T03:43:53Z</dcterms:modified>
</cp:coreProperties>
</file>