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C5" i="1"/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10" i="1"/>
  <c r="E4" i="1"/>
  <c r="C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<sst xmlns="http://schemas.openxmlformats.org/spreadsheetml/2006/main" count="40" uniqueCount="37">
  <si>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</si>
  <si>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</si>
  <si>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</si>
  <si>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</si>
  <si>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</si>
  <si>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</si>
  <si>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</si>
  <si>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</si>
  <si>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</si>
  <si>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</si>
  <si>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</si>
  <si>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</si>
  <si>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</si>
  <si>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</si>
  <si>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</si>
  <si>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</si>
  <si>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</si>
  <si>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</si>
  <si>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</si>
  <si>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</si>
  <si>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</si>
  <si>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</si>
  <si>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</si>
  <si>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</si>
  <si>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</si>
  <si>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</si>
  <si>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</si>
  <si>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</si>
  <si>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</si>
  <si>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</si>
  <si>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</si>
  <si>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</si>
  <si>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</si>
  <si>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Фрикадельки мясные</t>
  </si>
  <si>
    <t>Компот из вишни</t>
  </si>
  <si>
    <t>МБОУ СОШ № 19 ДОВЗ 12 и ст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</si>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</sst>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5" sqref="F15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35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"15/4"</f>
        <v>15/4</v>
      </c>
      <c r="D4" s="41" t="s">
        <v>30</v>
      </c>
      <c r="E4" s="40" t="str">
        <f>"200"</f>
        <v>200</v>
      </c>
      <c r="F4" s="27">
        <v>12.25</v>
      </c>
      <c r="G4" s="44">
        <v>201.104792</v>
      </c>
      <c r="H4" s="40">
        <v>5.97</v>
      </c>
      <c r="I4" s="40">
        <v>5.26</v>
      </c>
      <c r="J4" s="40">
        <v>33.67</v>
      </c>
    </row>
    <row r="5" spans="1:13" ht="15.75" x14ac:dyDescent="0.25">
      <c r="A5" s="52"/>
      <c r="B5" s="23"/>
      <c r="C5" s="40" t="str">
        <f>"4/13"</f>
        <v>4/13</v>
      </c>
      <c r="D5" s="41" t="s">
        <v>36</v>
      </c>
      <c r="E5" s="55">
        <v>20</v>
      </c>
      <c r="F5" s="28">
        <v>14.78</v>
      </c>
      <c r="G5" s="44">
        <v>52.59</v>
      </c>
      <c r="H5" s="40">
        <v>3.95</v>
      </c>
      <c r="I5" s="40">
        <v>3.99</v>
      </c>
      <c r="J5" s="40">
        <v>0</v>
      </c>
    </row>
    <row r="6" spans="1:13" ht="31.5" x14ac:dyDescent="0.25">
      <c r="A6" s="52"/>
      <c r="B6" s="23" t="s">
        <v>24</v>
      </c>
      <c r="C6" s="40" t="str">
        <f>"32/10"</f>
        <v>32/10</v>
      </c>
      <c r="D6" s="41" t="s">
        <v>29</v>
      </c>
      <c r="E6" s="40" t="str">
        <f>"180"</f>
        <v>180</v>
      </c>
      <c r="F6" s="29">
        <v>11.53</v>
      </c>
      <c r="G6" s="44">
        <v>70.009740000000008</v>
      </c>
      <c r="H6" s="40">
        <v>2.82</v>
      </c>
      <c r="I6" s="40">
        <v>2.89</v>
      </c>
      <c r="J6" s="40">
        <v>8.5500000000000007</v>
      </c>
    </row>
    <row r="7" spans="1:13" ht="15.75" x14ac:dyDescent="0.25">
      <c r="A7" s="52"/>
      <c r="B7" s="1" t="s">
        <v>19</v>
      </c>
      <c r="C7" s="40" t="str">
        <f>"-"</f>
        <v>-</v>
      </c>
      <c r="D7" s="41" t="s">
        <v>22</v>
      </c>
      <c r="E7" s="40" t="str">
        <f>"60"</f>
        <v>60</v>
      </c>
      <c r="F7" s="29">
        <v>5.18</v>
      </c>
      <c r="G7" s="44">
        <v>134.34059999999999</v>
      </c>
      <c r="H7" s="40">
        <v>3.97</v>
      </c>
      <c r="I7" s="40">
        <v>0.39</v>
      </c>
      <c r="J7" s="40">
        <v>28.14</v>
      </c>
    </row>
    <row r="8" spans="1:13" ht="15.75" x14ac:dyDescent="0.25">
      <c r="A8" s="52"/>
      <c r="B8" s="39"/>
      <c r="C8" s="40" t="str">
        <f>"-"</f>
        <v>-</v>
      </c>
      <c r="D8" s="43" t="s">
        <v>31</v>
      </c>
      <c r="E8" s="42" t="str">
        <f>"125"</f>
        <v>125</v>
      </c>
      <c r="F8" s="28">
        <v>26.1</v>
      </c>
      <c r="G8" s="45">
        <v>0.30369041000000002</v>
      </c>
      <c r="H8" s="42">
        <v>0.03</v>
      </c>
      <c r="I8" s="42">
        <v>0.02</v>
      </c>
      <c r="J8" s="42">
        <v>0</v>
      </c>
    </row>
    <row r="9" spans="1:13" ht="15.75" x14ac:dyDescent="0.25">
      <c r="A9" s="52"/>
      <c r="B9" s="39"/>
      <c r="C9" s="40"/>
      <c r="D9" s="43"/>
      <c r="E9" s="42"/>
      <c r="F9" s="28"/>
      <c r="G9" s="45"/>
      <c r="H9" s="42"/>
      <c r="I9" s="42"/>
      <c r="J9" s="42"/>
    </row>
    <row r="10" spans="1:13" ht="15.75" x14ac:dyDescent="0.25">
      <c r="A10" s="53"/>
      <c r="B10" s="31"/>
      <c r="C10" s="42" t="str">
        <f>""</f>
        <v/>
      </c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31.5" x14ac:dyDescent="0.25">
      <c r="A15" s="51" t="s">
        <v>13</v>
      </c>
      <c r="B15" s="1" t="s">
        <v>14</v>
      </c>
      <c r="C15" s="40" t="str">
        <f>"18/2"</f>
        <v>18/2</v>
      </c>
      <c r="D15" s="41" t="s">
        <v>32</v>
      </c>
      <c r="E15" s="40" t="str">
        <f>"250"</f>
        <v>250</v>
      </c>
      <c r="F15" s="34">
        <v>10.53</v>
      </c>
      <c r="G15" s="44">
        <v>127.39266074999999</v>
      </c>
      <c r="H15" s="40">
        <v>3.21</v>
      </c>
      <c r="I15" s="40">
        <v>2.4500000000000002</v>
      </c>
      <c r="J15" s="40">
        <v>23.6</v>
      </c>
    </row>
    <row r="16" spans="1:13" ht="15.75" x14ac:dyDescent="0.25">
      <c r="A16" s="52"/>
      <c r="C16" s="40" t="str">
        <f>"41/2"</f>
        <v>41/2</v>
      </c>
      <c r="D16" s="41" t="s">
        <v>33</v>
      </c>
      <c r="E16" s="40" t="str">
        <f>"30"</f>
        <v>30</v>
      </c>
      <c r="F16" s="35">
        <v>25.24</v>
      </c>
      <c r="G16" s="44">
        <v>65.466750000000005</v>
      </c>
      <c r="H16" s="40">
        <v>6.16</v>
      </c>
      <c r="I16" s="40">
        <v>4.4000000000000004</v>
      </c>
      <c r="J16" s="40">
        <v>0.36</v>
      </c>
    </row>
    <row r="17" spans="1:10" ht="15.75" x14ac:dyDescent="0.25">
      <c r="A17" s="52"/>
      <c r="B17" s="1" t="s">
        <v>15</v>
      </c>
      <c r="C17" s="40" t="str">
        <f>"5/9"</f>
        <v>5/9</v>
      </c>
      <c r="D17" s="41" t="s">
        <v>27</v>
      </c>
      <c r="E17" s="40" t="str">
        <f>"100"</f>
        <v>100</v>
      </c>
      <c r="F17" s="35">
        <v>47.82</v>
      </c>
      <c r="G17" s="44">
        <v>208.69521</v>
      </c>
      <c r="H17" s="40">
        <v>14.83</v>
      </c>
      <c r="I17" s="40">
        <v>12.44</v>
      </c>
      <c r="J17" s="40">
        <v>9.2899999999999991</v>
      </c>
    </row>
    <row r="18" spans="1:10" ht="15.75" x14ac:dyDescent="0.25">
      <c r="A18" s="52"/>
      <c r="B18" t="s">
        <v>16</v>
      </c>
      <c r="C18" s="40" t="str">
        <f>"12/3"</f>
        <v>12/3</v>
      </c>
      <c r="D18" s="41" t="s">
        <v>28</v>
      </c>
      <c r="E18" s="40" t="str">
        <f>"180"</f>
        <v>180</v>
      </c>
      <c r="F18" s="35">
        <v>23.71</v>
      </c>
      <c r="G18" s="44">
        <v>111.59702999999999</v>
      </c>
      <c r="H18" s="40">
        <v>3.87</v>
      </c>
      <c r="I18" s="40">
        <v>3.39</v>
      </c>
      <c r="J18" s="40">
        <v>18.850000000000001</v>
      </c>
    </row>
    <row r="19" spans="1:10" ht="15.75" x14ac:dyDescent="0.25">
      <c r="A19" s="52"/>
      <c r="B19" s="1" t="s">
        <v>19</v>
      </c>
      <c r="C19" s="40" t="str">
        <f>"-"</f>
        <v>-</v>
      </c>
      <c r="D19" s="41" t="s">
        <v>22</v>
      </c>
      <c r="E19" s="40" t="str">
        <f>"40"</f>
        <v>40</v>
      </c>
      <c r="F19" s="35">
        <v>3.46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2"/>
      <c r="B20" s="1" t="s">
        <v>19</v>
      </c>
      <c r="C20" s="40" t="str">
        <f>"-"</f>
        <v>-</v>
      </c>
      <c r="D20" s="41" t="s">
        <v>25</v>
      </c>
      <c r="E20" s="40" t="str">
        <f>"60"</f>
        <v>60</v>
      </c>
      <c r="F20" s="35">
        <v>3.17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2"/>
      <c r="B21" s="1" t="s">
        <v>23</v>
      </c>
      <c r="C21" s="40" t="str">
        <f>"7/10"</f>
        <v>7/10</v>
      </c>
      <c r="D21" s="41" t="s">
        <v>34</v>
      </c>
      <c r="E21" s="40" t="str">
        <f>"180"</f>
        <v>180</v>
      </c>
      <c r="F21" s="35">
        <v>10.69</v>
      </c>
      <c r="G21" s="44">
        <v>42.919038</v>
      </c>
      <c r="H21" s="40">
        <v>0.14000000000000001</v>
      </c>
      <c r="I21" s="40">
        <v>0.04</v>
      </c>
      <c r="J21" s="40">
        <v>10.98</v>
      </c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2022-01-24T08:02:50Z</dcterms:modified>
</cp:coreProperties>
</file>