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C22" i="1" l="1"/>
  <c r="E19" i="1" l="1"/>
  <c r="C19" i="1"/>
  <c r="C5" i="1" l="1"/>
  <c r="E17" i="1" l="1"/>
  <c r="C17" i="1"/>
  <c r="E21" i="1" l="1"/>
  <c r="C21" i="1"/>
  <c r="E20" i="1"/>
  <c r="C20" i="1"/>
  <c r="E18" i="1"/>
  <c r="C18" i="1"/>
  <c r="E8" i="1"/>
  <c r="C8" i="1"/>
  <c r="E7" i="1"/>
  <c r="C7" i="1"/>
  <c r="E6" i="1"/>
  <c r="C6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<sst xmlns="http://schemas.openxmlformats.org/spreadsheetml/2006/main" count="40" uniqueCount="37">
  <si>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</si>
  <si>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</si>
  <si>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</si>
  <si>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</si>
  <si>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</si>
  <si>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</si>
  <si>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</si>
  <si>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</si>
  <si>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</si>
  <si>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</si>
  <si>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</si>
  <si>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</si>
  <si>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</si>
  <si>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</si>
  <si>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</si>
  <si>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</si>
  <si>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</si>
  <si>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</si>
  <si>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</si>
  <si>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</si>
  <si>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</si>
  <si>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</si>
  <si>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</si>
  <si>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</si>
  <si>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Картофельное пюре</t>
  </si>
  <si>
    <t>гор. Напиток</t>
  </si>
  <si>
    <t>Каша гречневая молочная с маслом сливочным</t>
  </si>
  <si>
    <t>Кофейный напиток с молоком (вариант 2)</t>
  </si>
  <si>
    <t>9 день</t>
  </si>
  <si>
    <t>МБОУ СОШ № 19 ДОВЗ 7-10 лет</t>
  </si>
  <si>
    <t>Биточки (котлеты) из мяса кур</t>
  </si>
  <si>
    <t>Сыр (порциями)</t>
  </si>
  <si>
    <t>Масло сливочное</t>
  </si>
  <si>
    <t>гор.напиток</t>
  </si>
  <si>
    <t>Чай (вариант 2)</t>
  </si>
  <si>
    <t>Фрукты</t>
  </si>
  <si>
    <t>Суп из овощей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</si>
</sst>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3" xfId="0" applyFont="1" applyBorder="1"/>
    <xf numFmtId="2" fontId="0" fillId="2" borderId="16" xfId="0" applyNumberForma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4" t="str">
        <f>"2/4"</f>
        <v>2/4</v>
      </c>
      <c r="D4" s="25" t="s">
        <v>26</v>
      </c>
      <c r="E4" s="24" t="str">
        <f>"200"</f>
        <v>200</v>
      </c>
      <c r="F4" s="35">
        <v>7.6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5.75" x14ac:dyDescent="0.25">
      <c r="A5" s="58"/>
      <c r="B5" s="3"/>
      <c r="C5" s="24" t="str">
        <f>"4/13"</f>
        <v>4/13</v>
      </c>
      <c r="D5" s="25" t="s">
        <v>31</v>
      </c>
      <c r="E5" s="48">
        <v>15</v>
      </c>
      <c r="F5" s="36">
        <v>5.37</v>
      </c>
      <c r="G5" s="32">
        <v>163.1259312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8"/>
      <c r="B6" s="26"/>
      <c r="C6" s="24" t="str">
        <f>"-"</f>
        <v>-</v>
      </c>
      <c r="D6" s="25" t="s">
        <v>32</v>
      </c>
      <c r="E6" s="24" t="str">
        <f>"10"</f>
        <v>10</v>
      </c>
      <c r="F6" s="37">
        <v>1.8</v>
      </c>
      <c r="G6" s="32">
        <v>31.74</v>
      </c>
      <c r="H6" s="24">
        <v>0.72</v>
      </c>
      <c r="I6" s="24">
        <v>0.85</v>
      </c>
      <c r="J6" s="24">
        <v>5.55</v>
      </c>
    </row>
    <row r="7" spans="1:10" ht="31.5" x14ac:dyDescent="0.25">
      <c r="A7" s="58"/>
      <c r="B7" s="26" t="s">
        <v>25</v>
      </c>
      <c r="C7" s="24" t="str">
        <f>"32/10"</f>
        <v>32/10</v>
      </c>
      <c r="D7" s="25" t="s">
        <v>27</v>
      </c>
      <c r="E7" s="24" t="str">
        <f>"180"</f>
        <v>180</v>
      </c>
      <c r="F7" s="37">
        <v>3.06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8"/>
      <c r="B8" s="26" t="s">
        <v>19</v>
      </c>
      <c r="C8" s="27" t="str">
        <f>"-"</f>
        <v>-</v>
      </c>
      <c r="D8" s="34" t="s">
        <v>22</v>
      </c>
      <c r="E8" s="27" t="str">
        <f>"30"</f>
        <v>30</v>
      </c>
      <c r="F8" s="37">
        <v>0.3</v>
      </c>
      <c r="G8" s="33">
        <v>67.170299999999997</v>
      </c>
      <c r="H8" s="27">
        <v>1.98</v>
      </c>
      <c r="I8" s="27">
        <v>0.2</v>
      </c>
      <c r="J8" s="27">
        <v>14.07</v>
      </c>
    </row>
    <row r="9" spans="1:10" ht="15.75" x14ac:dyDescent="0.25">
      <c r="A9" s="58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9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5" t="str">
        <f>""</f>
        <v/>
      </c>
      <c r="D11" s="46"/>
      <c r="E11" s="45"/>
      <c r="F11" s="38"/>
      <c r="G11" s="47"/>
      <c r="H11" s="45"/>
      <c r="I11" s="45"/>
      <c r="J11" s="45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8"/>
      <c r="B16" s="1" t="s">
        <v>14</v>
      </c>
      <c r="C16" s="51" t="str">
        <f>"20/2"</f>
        <v>20/2</v>
      </c>
      <c r="D16" s="52" t="s">
        <v>36</v>
      </c>
      <c r="E16" s="53" t="str">
        <f>"250"</f>
        <v>250</v>
      </c>
      <c r="F16" s="43">
        <v>7.5</v>
      </c>
      <c r="G16" s="53">
        <v>118.65913</v>
      </c>
      <c r="H16" s="53">
        <v>2.02</v>
      </c>
      <c r="I16" s="53">
        <v>6.87</v>
      </c>
      <c r="J16" s="53">
        <v>12.98</v>
      </c>
    </row>
    <row r="17" spans="1:10" ht="15.75" x14ac:dyDescent="0.25">
      <c r="A17" s="58"/>
      <c r="B17" s="1" t="s">
        <v>15</v>
      </c>
      <c r="C17" s="24" t="str">
        <f>"5/9"</f>
        <v>5/9</v>
      </c>
      <c r="D17" s="25" t="s">
        <v>30</v>
      </c>
      <c r="E17" s="24" t="str">
        <f>"90"</f>
        <v>90</v>
      </c>
      <c r="F17" s="44">
        <v>6.6</v>
      </c>
      <c r="G17" s="32">
        <v>187.82568900000001</v>
      </c>
      <c r="H17" s="24">
        <v>13.35</v>
      </c>
      <c r="I17" s="24">
        <v>11.19</v>
      </c>
      <c r="J17" s="24">
        <v>8.36</v>
      </c>
    </row>
    <row r="18" spans="1:10" ht="16.5" thickBot="1" x14ac:dyDescent="0.3">
      <c r="A18" s="58"/>
      <c r="B18" s="1" t="s">
        <v>16</v>
      </c>
      <c r="C18" s="24" t="str">
        <f>"3/3"</f>
        <v>3/3</v>
      </c>
      <c r="D18" s="25" t="s">
        <v>24</v>
      </c>
      <c r="E18" s="24" t="str">
        <f>"150"</f>
        <v>150</v>
      </c>
      <c r="F18" s="44">
        <v>3.75</v>
      </c>
      <c r="G18" s="32">
        <v>132.58571249999997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8"/>
      <c r="B19" s="3" t="s">
        <v>33</v>
      </c>
      <c r="C19" s="24" t="str">
        <f>"27/10"</f>
        <v>27/10</v>
      </c>
      <c r="D19" s="25" t="s">
        <v>34</v>
      </c>
      <c r="E19" s="24" t="str">
        <f>"180"</f>
        <v>180</v>
      </c>
      <c r="F19" s="36">
        <v>1.5</v>
      </c>
      <c r="G19" s="32">
        <v>17.297524800000001</v>
      </c>
      <c r="H19" s="24">
        <v>7.0000000000000007E-2</v>
      </c>
      <c r="I19" s="24">
        <v>0.02</v>
      </c>
      <c r="J19" s="24">
        <v>4.45</v>
      </c>
    </row>
    <row r="20" spans="1:10" ht="15.75" x14ac:dyDescent="0.25">
      <c r="A20" s="58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0.4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8"/>
      <c r="B21" s="1" t="s">
        <v>19</v>
      </c>
      <c r="C21" s="27" t="str">
        <f>"-"</f>
        <v>-</v>
      </c>
      <c r="D21" s="34" t="s">
        <v>23</v>
      </c>
      <c r="E21" s="27" t="str">
        <f>"40"</f>
        <v>40</v>
      </c>
      <c r="F21" s="44">
        <v>0.39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8"/>
      <c r="B22" s="20"/>
      <c r="C22" s="49" t="str">
        <f>"-"</f>
        <v>-</v>
      </c>
      <c r="D22" s="34" t="s">
        <v>35</v>
      </c>
      <c r="E22" s="61">
        <v>120</v>
      </c>
      <c r="F22" s="50">
        <v>5.23</v>
      </c>
      <c r="G22" s="33">
        <v>73.02</v>
      </c>
      <c r="H22" s="27">
        <v>0.6</v>
      </c>
      <c r="I22" s="27">
        <v>0.6</v>
      </c>
      <c r="J22" s="27">
        <v>17.399999999999999</v>
      </c>
    </row>
    <row r="23" spans="1:10" ht="15.75" thickBot="1" x14ac:dyDescent="0.3">
      <c r="A23" s="60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2021-12-22T08:22:43Z</dcterms:modified>
</cp:coreProperties>
</file>