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9" i="1"/>
  <c r="C9" i="1"/>
  <c r="E8" i="1"/>
  <c r="C8" i="1"/>
  <c r="E7" i="1"/>
  <c r="C7" i="1"/>
  <c r="E6" i="1"/>
  <c r="C6" i="1"/>
  <c r="E5" i="1"/>
  <c r="C5" i="1"/>
  <c r="E4" i="1"/>
  <c r="C4" i="1"/>
  <c r="C2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<sst xmlns="http://schemas.openxmlformats.org/spreadsheetml/2006/main" count="42" uniqueCount="40">
  <si>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</si>
  <si>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</si>
  <si>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</si>
  <si>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</si>
  <si>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</si>
  <si>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</si>
  <si>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</si>
  <si>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</si>
  <si>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</si>
  <si>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</si>
  <si>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</si>
  <si>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</si>
  <si>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</si>
  <si>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</si>
  <si>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</si>
  <si>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</si>
  <si>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</si>
  <si>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</si>
  <si>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</si>
  <si>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</si>
  <si>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</si>
  <si>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</si>
  <si>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</si>
  <si>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</si>
  <si>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</si>
  <si>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Йогурт стакан</t>
  </si>
  <si>
    <t>напиток</t>
  </si>
  <si>
    <t>МБОУ СОШ № 19 ДОВЗ 12 и ст</t>
  </si>
  <si>
    <t>Компот из сухофруктов (вариант 2)</t>
  </si>
  <si>
    <t>6 день</t>
  </si>
  <si>
    <t>Каша молочная ассорти (рис, гречневая крупа) с маслом сливочным</t>
  </si>
  <si>
    <t>Чай (вариант 2)</t>
  </si>
  <si>
    <t>Масло сливочное</t>
  </si>
  <si>
    <t>Сыр (порциями)</t>
  </si>
  <si>
    <t>Суп из овощей со сметаной</t>
  </si>
  <si>
    <t>Мясо кур отварное</t>
  </si>
  <si>
    <t>Гуляш из мяса говядины</t>
  </si>
  <si>
    <t>Каша перловая с овощами</t>
  </si>
  <si>
    <t xml:space="preserve">хлеб 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</si>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</sst>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9" xfId="0" applyFill="1" applyBorder="1"/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4" sqref="J1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4" t="s">
        <v>27</v>
      </c>
      <c r="C1" s="45"/>
      <c r="D1" s="46"/>
      <c r="E1" t="s">
        <v>19</v>
      </c>
      <c r="F1" s="23"/>
      <c r="I1" t="s">
        <v>1</v>
      </c>
      <c r="J1" s="3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4" t="str">
        <f>"19/4"</f>
        <v>19/4</v>
      </c>
      <c r="D4" s="35" t="s">
        <v>30</v>
      </c>
      <c r="E4" s="34" t="str">
        <f>"250"</f>
        <v>250</v>
      </c>
      <c r="F4" s="24">
        <v>11.1</v>
      </c>
      <c r="G4" s="36">
        <v>226.16450374999999</v>
      </c>
      <c r="H4" s="34">
        <v>6.38</v>
      </c>
      <c r="I4" s="34">
        <v>8.14</v>
      </c>
      <c r="J4" s="34">
        <v>32.79</v>
      </c>
    </row>
    <row r="5" spans="1:10" ht="15.75" x14ac:dyDescent="0.25">
      <c r="A5" s="7"/>
      <c r="B5" s="37" t="s">
        <v>12</v>
      </c>
      <c r="C5" s="34" t="str">
        <f>"27/10"</f>
        <v>27/10</v>
      </c>
      <c r="D5" s="35" t="s">
        <v>31</v>
      </c>
      <c r="E5" s="34" t="str">
        <f>"200"</f>
        <v>200</v>
      </c>
      <c r="F5" s="27">
        <v>1</v>
      </c>
      <c r="G5" s="36">
        <v>19.219472</v>
      </c>
      <c r="H5" s="34">
        <v>0.08</v>
      </c>
      <c r="I5" s="34">
        <v>0.02</v>
      </c>
      <c r="J5" s="34">
        <v>4.95</v>
      </c>
    </row>
    <row r="6" spans="1:10" ht="15.75" x14ac:dyDescent="0.25">
      <c r="A6" s="7"/>
      <c r="B6" s="38" t="s">
        <v>20</v>
      </c>
      <c r="C6" s="34" t="str">
        <f>"-"</f>
        <v>-</v>
      </c>
      <c r="D6" s="35" t="s">
        <v>23</v>
      </c>
      <c r="E6" s="34" t="str">
        <f>"60"</f>
        <v>60</v>
      </c>
      <c r="F6" s="25">
        <v>0.6</v>
      </c>
      <c r="G6" s="36">
        <v>134.34059999999999</v>
      </c>
      <c r="H6" s="34">
        <v>3.97</v>
      </c>
      <c r="I6" s="34">
        <v>0.39</v>
      </c>
      <c r="J6" s="34">
        <v>28.14</v>
      </c>
    </row>
    <row r="7" spans="1:10" ht="15.75" x14ac:dyDescent="0.25">
      <c r="A7" s="7"/>
      <c r="B7" s="38"/>
      <c r="C7" s="34" t="str">
        <f>"-"</f>
        <v>-</v>
      </c>
      <c r="D7" s="35" t="s">
        <v>32</v>
      </c>
      <c r="E7" s="34" t="str">
        <f>"10"</f>
        <v>10</v>
      </c>
      <c r="F7" s="25">
        <v>1.2</v>
      </c>
      <c r="G7" s="36">
        <v>66.063999999999993</v>
      </c>
      <c r="H7" s="34">
        <v>0.08</v>
      </c>
      <c r="I7" s="34">
        <v>7.25</v>
      </c>
      <c r="J7" s="34">
        <v>0.13</v>
      </c>
    </row>
    <row r="8" spans="1:10" ht="15.75" x14ac:dyDescent="0.25">
      <c r="A8" s="7"/>
      <c r="B8" s="43"/>
      <c r="C8" s="34" t="str">
        <f>"4/13"</f>
        <v>4/13</v>
      </c>
      <c r="D8" s="35" t="s">
        <v>33</v>
      </c>
      <c r="E8" s="34" t="str">
        <f>"20"</f>
        <v>20</v>
      </c>
      <c r="F8" s="28">
        <v>2.2999999999999998</v>
      </c>
      <c r="G8" s="36">
        <v>70.12</v>
      </c>
      <c r="H8" s="34">
        <v>5.26</v>
      </c>
      <c r="I8" s="34">
        <v>5.32</v>
      </c>
      <c r="J8" s="34">
        <v>0</v>
      </c>
    </row>
    <row r="9" spans="1:10" ht="16.5" thickBot="1" x14ac:dyDescent="0.3">
      <c r="A9" s="8"/>
      <c r="B9" s="9"/>
      <c r="C9" s="39" t="str">
        <f>""</f>
        <v/>
      </c>
      <c r="D9" s="40" t="s">
        <v>25</v>
      </c>
      <c r="E9" s="39" t="str">
        <f>"125"</f>
        <v>125</v>
      </c>
      <c r="F9" s="26">
        <v>5.3</v>
      </c>
      <c r="G9" s="41">
        <v>0.30369041000000002</v>
      </c>
      <c r="H9" s="39">
        <v>0.03</v>
      </c>
      <c r="I9" s="39">
        <v>0.02</v>
      </c>
      <c r="J9" s="39">
        <v>0</v>
      </c>
    </row>
    <row r="10" spans="1:10" x14ac:dyDescent="0.25">
      <c r="A10" s="4" t="s">
        <v>13</v>
      </c>
      <c r="B10" s="11" t="s">
        <v>18</v>
      </c>
      <c r="C10" s="6"/>
      <c r="D10" s="29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1"/>
      <c r="E12" s="19"/>
      <c r="F12" s="26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2"/>
      <c r="E13" s="21"/>
      <c r="F13" s="27"/>
      <c r="G13" s="21"/>
      <c r="H13" s="21"/>
      <c r="I13" s="21"/>
      <c r="J13" s="22"/>
    </row>
    <row r="14" spans="1:10" ht="15.75" x14ac:dyDescent="0.25">
      <c r="A14" s="7"/>
      <c r="B14" s="1" t="s">
        <v>16</v>
      </c>
      <c r="C14" s="34" t="str">
        <f>"20/2"</f>
        <v>20/2</v>
      </c>
      <c r="D14" s="35" t="s">
        <v>34</v>
      </c>
      <c r="E14" s="34" t="str">
        <f>"250"</f>
        <v>250</v>
      </c>
      <c r="F14" s="25">
        <v>3</v>
      </c>
      <c r="G14" s="36">
        <v>118.65913</v>
      </c>
      <c r="H14" s="34">
        <v>2.02</v>
      </c>
      <c r="I14" s="34">
        <v>6.87</v>
      </c>
      <c r="J14" s="34">
        <v>12.98</v>
      </c>
    </row>
    <row r="15" spans="1:10" ht="15.75" x14ac:dyDescent="0.25">
      <c r="A15" s="7"/>
      <c r="B15" s="1"/>
      <c r="C15" s="34" t="str">
        <f>"-"</f>
        <v>-</v>
      </c>
      <c r="D15" s="35" t="s">
        <v>35</v>
      </c>
      <c r="E15" s="34" t="str">
        <f>"20"</f>
        <v>20</v>
      </c>
      <c r="F15" s="25">
        <v>4.91</v>
      </c>
      <c r="G15" s="36">
        <v>59.108159999999998</v>
      </c>
      <c r="H15" s="34">
        <v>4.72</v>
      </c>
      <c r="I15" s="34">
        <v>4.47</v>
      </c>
      <c r="J15" s="34">
        <v>0</v>
      </c>
    </row>
    <row r="16" spans="1:10" ht="15.75" x14ac:dyDescent="0.25">
      <c r="A16" s="7"/>
      <c r="B16" s="1" t="s">
        <v>17</v>
      </c>
      <c r="C16" s="34" t="str">
        <f>"12/8"</f>
        <v>12/8</v>
      </c>
      <c r="D16" s="35" t="s">
        <v>36</v>
      </c>
      <c r="E16" s="34" t="str">
        <f>"100"</f>
        <v>100</v>
      </c>
      <c r="F16" s="25">
        <v>15.3</v>
      </c>
      <c r="G16" s="36">
        <v>221.16700000000003</v>
      </c>
      <c r="H16" s="34">
        <v>14.89</v>
      </c>
      <c r="I16" s="34">
        <v>15.69</v>
      </c>
      <c r="J16" s="34">
        <v>5.37</v>
      </c>
    </row>
    <row r="17" spans="1:10" ht="15.75" x14ac:dyDescent="0.25">
      <c r="A17" s="7"/>
      <c r="B17" s="1" t="s">
        <v>39</v>
      </c>
      <c r="C17" s="34" t="str">
        <f>"41/3"</f>
        <v>41/3</v>
      </c>
      <c r="D17" s="35" t="s">
        <v>37</v>
      </c>
      <c r="E17" s="34" t="str">
        <f>"180"</f>
        <v>180</v>
      </c>
      <c r="F17" s="25">
        <v>3.5</v>
      </c>
      <c r="G17" s="36">
        <v>240.202358874</v>
      </c>
      <c r="H17" s="34">
        <v>5.89</v>
      </c>
      <c r="I17" s="34">
        <v>5.27</v>
      </c>
      <c r="J17" s="34">
        <v>44.58</v>
      </c>
    </row>
    <row r="18" spans="1:10" ht="15.75" x14ac:dyDescent="0.25">
      <c r="A18" s="7"/>
      <c r="B18" s="42" t="s">
        <v>26</v>
      </c>
      <c r="C18" s="34" t="str">
        <f>"6/10"</f>
        <v>6/10</v>
      </c>
      <c r="D18" s="35" t="s">
        <v>28</v>
      </c>
      <c r="E18" s="34" t="str">
        <f>"180"</f>
        <v>180</v>
      </c>
      <c r="F18" s="25">
        <v>2.2999999999999998</v>
      </c>
      <c r="G18" s="36">
        <v>62.114543999999995</v>
      </c>
      <c r="H18" s="34">
        <v>0.92</v>
      </c>
      <c r="I18" s="34">
        <v>0.05</v>
      </c>
      <c r="J18" s="34">
        <v>16.46</v>
      </c>
    </row>
    <row r="19" spans="1:10" ht="15.75" x14ac:dyDescent="0.25">
      <c r="A19" s="7"/>
      <c r="B19" s="1" t="s">
        <v>38</v>
      </c>
      <c r="C19" s="34" t="str">
        <f>"-"</f>
        <v>-</v>
      </c>
      <c r="D19" s="35" t="s">
        <v>23</v>
      </c>
      <c r="E19" s="34" t="str">
        <f>"40"</f>
        <v>40</v>
      </c>
      <c r="F19" s="25">
        <v>0.4</v>
      </c>
      <c r="G19" s="36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7"/>
      <c r="B20" s="1" t="s">
        <v>38</v>
      </c>
      <c r="C20" s="39" t="str">
        <f>"-"</f>
        <v>-</v>
      </c>
      <c r="D20" s="40" t="s">
        <v>24</v>
      </c>
      <c r="E20" s="39" t="str">
        <f>"60"</f>
        <v>60</v>
      </c>
      <c r="F20" s="28">
        <v>0.39</v>
      </c>
      <c r="G20" s="41">
        <v>116.02799999999999</v>
      </c>
      <c r="H20" s="39">
        <v>3.96</v>
      </c>
      <c r="I20" s="39">
        <v>0.72</v>
      </c>
      <c r="J20" s="39">
        <v>25.02</v>
      </c>
    </row>
    <row r="21" spans="1:10" ht="16.5" thickBot="1" x14ac:dyDescent="0.3">
      <c r="A21" s="8"/>
      <c r="B21" s="9"/>
      <c r="C21" s="39" t="str">
        <f>"-"</f>
        <v>-</v>
      </c>
      <c r="D21" s="40"/>
      <c r="E21" s="39"/>
      <c r="F21" s="26"/>
      <c r="G21" s="41"/>
      <c r="H21" s="39"/>
      <c r="I21" s="39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2021-11-26T02:52:08Z</dcterms:modified>
</cp:coreProperties>
</file>